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xr:revisionPtr revIDLastSave="0" documentId="8_{432F8623-7FB0-4DDF-9128-0D028E2CE532}" xr6:coauthVersionLast="47" xr6:coauthVersionMax="47" xr10:uidLastSave="{00000000-0000-0000-0000-000000000000}"/>
  <bookViews>
    <workbookView xWindow="-98" yWindow="-98" windowWidth="19396" windowHeight="11596" tabRatio="590" firstSheet="1" activeTab="1" xr2:uid="{00000000-000D-0000-FFFF-FFFF00000000}"/>
  </bookViews>
  <sheets>
    <sheet name="Drop downs" sheetId="5" state="hidden" r:id="rId1"/>
    <sheet name="Instructions  " sheetId="21" r:id="rId2"/>
    <sheet name="Key information and summary" sheetId="2" r:id="rId3"/>
    <sheet name="Delivery at Levels 1 and 2" sheetId="4" r:id="rId4"/>
    <sheet name="Youth Guarantee" sheetId="22" r:id="rId5"/>
    <sheet name="ACE (Schools)" sheetId="28" state="hidden" r:id="rId6"/>
    <sheet name="ACE in Schools Co-ordination" sheetId="29" state="hidden" r:id="rId7"/>
    <sheet name="ACE (Communities)" sheetId="30" state="hidden" r:id="rId8"/>
    <sheet name="ACE in TEIs  " sheetId="31" state="hidden" r:id="rId9"/>
    <sheet name="Intensive Literacy and Numeracy" sheetId="32" r:id="rId10"/>
    <sheet name="English Language Teaching - ILN" sheetId="33" r:id="rId11"/>
    <sheet name="Refugee English - ILN" sheetId="34" r:id="rId12"/>
    <sheet name="TEO-led WLN" sheetId="35" r:id="rId13"/>
  </sheets>
  <definedNames>
    <definedName name="_xlnm._FilterDatabase" localSheetId="0" hidden="1">'Drop downs'!$J$1:$J$85</definedName>
    <definedName name="_xlnm.Print_Area" localSheetId="7">'ACE (Communities)'!$A$1:$G$47</definedName>
    <definedName name="_xlnm.Print_Area" localSheetId="5">'ACE (Schools)'!$A$1:$G$45</definedName>
    <definedName name="_xlnm.Print_Area" localSheetId="6">'ACE in Schools Co-ordination'!$A$1:$D$25</definedName>
    <definedName name="_xlnm.Print_Area" localSheetId="8">'ACE in TEIs  '!$A$1:$G$46</definedName>
    <definedName name="_xlnm.Print_Area" localSheetId="3">'Delivery at Levels 1 and 2'!$A$1:$G$49</definedName>
    <definedName name="_xlnm.Print_Area" localSheetId="10">'English Language Teaching - ILN'!$A$1:$E$34</definedName>
    <definedName name="_xlnm.Print_Area" localSheetId="9">'Intensive Literacy and Numeracy'!$A$1:$E$37</definedName>
    <definedName name="_xlnm.Print_Area" localSheetId="11">'Refugee English - ILN'!$A$1:$F$39</definedName>
    <definedName name="_xlnm.Print_Area" localSheetId="12">'TEO-led WLN'!$A$1:$E$43</definedName>
    <definedName name="_xlnm.Print_Area" localSheetId="4">'Youth Guarantee'!$A$1:$G$52</definedName>
    <definedName name="Z_7084A7A3_2944_43C2_B438_C74078228B24_.wvu.FilterData" localSheetId="0" hidden="1">'Drop downs'!$J$1:$J$85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2" l="1"/>
  <c r="C17" i="4"/>
  <c r="C38" i="22"/>
  <c r="D38" i="22"/>
  <c r="E38" i="22"/>
  <c r="F38" i="22"/>
  <c r="G38" i="22"/>
  <c r="D16" i="28" l="1"/>
  <c r="E16" i="28"/>
  <c r="F16" i="28"/>
  <c r="G16" i="28"/>
  <c r="D4" i="29"/>
  <c r="D16" i="30" l="1"/>
  <c r="E16" i="30"/>
  <c r="F16" i="30"/>
  <c r="G16" i="30"/>
  <c r="C17" i="2"/>
  <c r="C15" i="34"/>
  <c r="D17" i="34"/>
  <c r="D18" i="34" s="1"/>
  <c r="E17" i="34"/>
  <c r="E18" i="34" s="1"/>
  <c r="F17" i="34"/>
  <c r="F18" i="34" s="1"/>
  <c r="C19" i="4"/>
  <c r="E17" i="4"/>
  <c r="E19" i="4" s="1"/>
  <c r="D17" i="4" l="1"/>
  <c r="D19" i="4" s="1"/>
  <c r="F17" i="4"/>
  <c r="F19" i="4" s="1"/>
  <c r="G17" i="4"/>
  <c r="G19" i="4" s="1"/>
  <c r="D8" i="31"/>
  <c r="D8" i="32"/>
  <c r="D8" i="33"/>
  <c r="C17" i="34"/>
  <c r="C18" i="34" s="1"/>
  <c r="D8" i="35"/>
  <c r="B5" i="4"/>
  <c r="B4" i="4"/>
  <c r="D4" i="4" l="1"/>
  <c r="C14" i="2" s="1"/>
  <c r="C24" i="35"/>
  <c r="D24" i="35"/>
  <c r="E24" i="35"/>
  <c r="E19" i="33"/>
  <c r="D19" i="33"/>
  <c r="C19" i="33"/>
  <c r="D8" i="28"/>
  <c r="C19" i="22"/>
  <c r="D27" i="22" l="1"/>
  <c r="D29" i="22" s="1"/>
  <c r="C18" i="22"/>
  <c r="C25" i="31"/>
  <c r="D25" i="31"/>
  <c r="C23" i="4" l="1"/>
  <c r="B3" i="4" l="1"/>
  <c r="C27" i="22" l="1"/>
  <c r="D23" i="4" l="1"/>
  <c r="E23" i="4"/>
  <c r="F23" i="4"/>
  <c r="G23" i="4"/>
  <c r="C29" i="4"/>
  <c r="D29" i="4"/>
  <c r="E29" i="4"/>
  <c r="F29" i="4"/>
  <c r="G29" i="4"/>
  <c r="C41" i="4"/>
  <c r="D41" i="4"/>
  <c r="E41" i="4"/>
  <c r="F41" i="4"/>
  <c r="G41" i="4"/>
  <c r="E15" i="34" l="1"/>
  <c r="D15" i="34"/>
  <c r="F15" i="34" l="1"/>
  <c r="B3" i="35"/>
  <c r="B3" i="34"/>
  <c r="B3" i="33"/>
  <c r="B4" i="33"/>
  <c r="B3" i="32"/>
  <c r="B3" i="31"/>
  <c r="B3" i="30"/>
  <c r="B3" i="28"/>
  <c r="B3" i="22"/>
  <c r="B4" i="35" l="1"/>
  <c r="B4" i="34"/>
  <c r="B4" i="32"/>
  <c r="B4" i="31"/>
  <c r="B4" i="30"/>
  <c r="B4" i="29"/>
  <c r="B5" i="35"/>
  <c r="B5" i="34"/>
  <c r="B5" i="33"/>
  <c r="B5" i="32"/>
  <c r="B5" i="31"/>
  <c r="B5" i="30"/>
  <c r="B5" i="29"/>
  <c r="B3" i="29"/>
  <c r="B4" i="28"/>
  <c r="B5" i="28"/>
  <c r="E27" i="22"/>
  <c r="E29" i="22" s="1"/>
  <c r="F27" i="22"/>
  <c r="F29" i="22" s="1"/>
  <c r="G27" i="22"/>
  <c r="G29" i="22" s="1"/>
  <c r="B5" i="22"/>
  <c r="B4" i="22"/>
  <c r="E39" i="35"/>
  <c r="D39" i="35"/>
  <c r="C39" i="35"/>
  <c r="E19" i="35"/>
  <c r="D19" i="35"/>
  <c r="C19" i="35"/>
  <c r="E13" i="35"/>
  <c r="D13" i="35"/>
  <c r="C13" i="35"/>
  <c r="F29" i="34"/>
  <c r="E29" i="34"/>
  <c r="D29" i="34"/>
  <c r="C29" i="34"/>
  <c r="F24" i="34"/>
  <c r="E24" i="34"/>
  <c r="D24" i="34"/>
  <c r="C24" i="34"/>
  <c r="E24" i="33"/>
  <c r="D24" i="33"/>
  <c r="C24" i="33"/>
  <c r="E13" i="33"/>
  <c r="D13" i="33"/>
  <c r="C13" i="33"/>
  <c r="E24" i="32"/>
  <c r="D24" i="32"/>
  <c r="C24" i="32"/>
  <c r="E19" i="32"/>
  <c r="D19" i="32"/>
  <c r="C19" i="32"/>
  <c r="E13" i="32"/>
  <c r="D13" i="32"/>
  <c r="C13" i="32"/>
  <c r="G42" i="31"/>
  <c r="F42" i="31"/>
  <c r="E42" i="31"/>
  <c r="D42" i="31"/>
  <c r="C42" i="31"/>
  <c r="G37" i="31"/>
  <c r="F37" i="31"/>
  <c r="E37" i="31"/>
  <c r="D37" i="31"/>
  <c r="C37" i="31"/>
  <c r="G25" i="31"/>
  <c r="F25" i="31"/>
  <c r="E25" i="31"/>
  <c r="G14" i="31"/>
  <c r="F14" i="31"/>
  <c r="E14" i="31"/>
  <c r="D14" i="31"/>
  <c r="C14" i="31"/>
  <c r="G43" i="30"/>
  <c r="F43" i="30"/>
  <c r="E43" i="30"/>
  <c r="D43" i="30"/>
  <c r="C43" i="30"/>
  <c r="G39" i="30"/>
  <c r="F39" i="30"/>
  <c r="E39" i="30"/>
  <c r="D39" i="30"/>
  <c r="C39" i="30"/>
  <c r="G27" i="30"/>
  <c r="F27" i="30"/>
  <c r="E27" i="30"/>
  <c r="D27" i="30"/>
  <c r="G22" i="30"/>
  <c r="F22" i="30"/>
  <c r="E22" i="30"/>
  <c r="D22" i="30"/>
  <c r="C22" i="30"/>
  <c r="C27" i="30" s="1"/>
  <c r="G15" i="30"/>
  <c r="F15" i="30"/>
  <c r="E15" i="30"/>
  <c r="D15" i="30"/>
  <c r="C15" i="30"/>
  <c r="C16" i="30" s="1"/>
  <c r="C15" i="28"/>
  <c r="C16" i="28" s="1"/>
  <c r="D15" i="28"/>
  <c r="E15" i="28"/>
  <c r="F15" i="28"/>
  <c r="G15" i="28"/>
  <c r="C27" i="28"/>
  <c r="D27" i="28"/>
  <c r="E27" i="28"/>
  <c r="F27" i="28"/>
  <c r="G27" i="28"/>
  <c r="C36" i="28"/>
  <c r="D36" i="28"/>
  <c r="E36" i="28"/>
  <c r="F36" i="28"/>
  <c r="G36" i="28"/>
  <c r="C41" i="28"/>
  <c r="D41" i="28"/>
  <c r="E41" i="28"/>
  <c r="F41" i="28"/>
  <c r="G41" i="28"/>
  <c r="C20" i="2" l="1"/>
  <c r="D4" i="33"/>
  <c r="C21" i="2" s="1"/>
  <c r="D4" i="28"/>
  <c r="C16" i="2" s="1"/>
  <c r="D4" i="30"/>
  <c r="C18" i="2" s="1"/>
  <c r="D4" i="35"/>
  <c r="C23" i="2" s="1"/>
  <c r="D4" i="31"/>
  <c r="C19" i="2" s="1"/>
  <c r="D4" i="32"/>
  <c r="D4" i="34" l="1"/>
  <c r="C22" i="2" s="1"/>
  <c r="G50" i="22" l="1"/>
  <c r="F50" i="22"/>
  <c r="E50" i="22"/>
  <c r="D50" i="22"/>
  <c r="C50" i="22"/>
  <c r="G33" i="22"/>
  <c r="F33" i="22"/>
  <c r="E33" i="22"/>
  <c r="D33" i="22"/>
  <c r="C33" i="22"/>
  <c r="C29" i="22"/>
  <c r="D4" i="22" l="1"/>
  <c r="C24" i="2" s="1"/>
</calcChain>
</file>

<file path=xl/sharedStrings.xml><?xml version="1.0" encoding="utf-8"?>
<sst xmlns="http://schemas.openxmlformats.org/spreadsheetml/2006/main" count="842" uniqueCount="594">
  <si>
    <t>Your checklist</t>
  </si>
  <si>
    <t>Step 1</t>
  </si>
  <si>
    <t>Step 3</t>
  </si>
  <si>
    <t>Step 4</t>
  </si>
  <si>
    <t>Step 5</t>
  </si>
  <si>
    <t>Start your application</t>
  </si>
  <si>
    <t>Step 6</t>
  </si>
  <si>
    <t>Step 7</t>
  </si>
  <si>
    <t>Step 8</t>
  </si>
  <si>
    <t>Step 9</t>
  </si>
  <si>
    <t>Step 10</t>
  </si>
  <si>
    <t>Final checks</t>
  </si>
  <si>
    <t>Submit your application</t>
  </si>
  <si>
    <t>Step 11</t>
  </si>
  <si>
    <t>Step 12</t>
  </si>
  <si>
    <t>Confirm your submission with TEC</t>
  </si>
  <si>
    <t>Confirm your submission by emailing customerservice@tec.govt.nz using the same naming convention in the subject line.</t>
  </si>
  <si>
    <t>PART A:  About your organisation</t>
  </si>
  <si>
    <t>Today's date (dd/mm/yyyy)</t>
  </si>
  <si>
    <t>Your organisation/institution's name</t>
  </si>
  <si>
    <t>EDUMIS</t>
  </si>
  <si>
    <t>Value</t>
  </si>
  <si>
    <t>Youth Guarantee</t>
  </si>
  <si>
    <t>Level 6</t>
  </si>
  <si>
    <t>Today's date</t>
  </si>
  <si>
    <r>
      <rPr>
        <b/>
        <sz val="12"/>
        <color theme="1"/>
        <rFont val="Calibri"/>
        <family val="2"/>
        <scheme val="minor"/>
      </rPr>
      <t>You do not need to complete these rows:</t>
    </r>
    <r>
      <rPr>
        <sz val="11"/>
        <color theme="1"/>
        <rFont val="Calibri"/>
        <family val="2"/>
        <scheme val="minor"/>
      </rPr>
      <t xml:space="preserve">  The information in these rows is auto-populated from the information you provide on the Summary page, or on this worksheet</t>
    </r>
  </si>
  <si>
    <t xml:space="preserve"> EDUMIS</t>
  </si>
  <si>
    <t xml:space="preserve">TEO Name </t>
  </si>
  <si>
    <t xml:space="preserve">Note that there is no guarantee of increased baseline funding </t>
  </si>
  <si>
    <t>Additional funding requested</t>
  </si>
  <si>
    <t>Volume of EFTS requested</t>
  </si>
  <si>
    <t>You do not need to complete this row. This is calculated based on the information you provide</t>
  </si>
  <si>
    <t>Your subcontractor must be included on TEC's subcontractor register on Workspace 2.</t>
  </si>
  <si>
    <r>
      <rPr>
        <b/>
        <sz val="11"/>
        <rFont val="Calibri"/>
        <family val="2"/>
        <scheme val="minor"/>
      </rPr>
      <t>Extramural delivery question 2:</t>
    </r>
    <r>
      <rPr>
        <sz val="11"/>
        <rFont val="Calibri"/>
        <family val="2"/>
        <scheme val="minor"/>
      </rPr>
      <t xml:space="preserve"> If you intend to deliver all or part of the provision extramurally, do you have </t>
    </r>
    <r>
      <rPr>
        <u/>
        <sz val="11"/>
        <rFont val="Calibri"/>
        <family val="2"/>
        <scheme val="minor"/>
      </rPr>
      <t>TEC</t>
    </r>
    <r>
      <rPr>
        <sz val="11"/>
        <rFont val="Calibri"/>
        <family val="2"/>
        <scheme val="minor"/>
      </rPr>
      <t xml:space="preserve"> approval to do so?  </t>
    </r>
  </si>
  <si>
    <t>Type of training</t>
  </si>
  <si>
    <t>level of provision</t>
  </si>
  <si>
    <t>Student Achievement Component Levels 3 and above</t>
  </si>
  <si>
    <t>Regions</t>
  </si>
  <si>
    <t xml:space="preserve">Territorial Local Authorities (North and South Island </t>
  </si>
  <si>
    <t>Student Achievement Component Levels 1 and 2</t>
  </si>
  <si>
    <t>NA - this is an online course</t>
  </si>
  <si>
    <t>NA</t>
  </si>
  <si>
    <t>Level 3</t>
  </si>
  <si>
    <t>Intensive Literacy and Numeracy Fund</t>
  </si>
  <si>
    <t>Level 4</t>
  </si>
  <si>
    <t>Intensive Literacy and Numeracy - English for speakers of other languages</t>
  </si>
  <si>
    <t>Level 5</t>
  </si>
  <si>
    <t xml:space="preserve">Intensive Literacy and Numeracy - Refugee English </t>
  </si>
  <si>
    <t>Workplace Literacy and Numeracy Fund (TEO-led)</t>
  </si>
  <si>
    <t>Level 8</t>
  </si>
  <si>
    <t>NZ Diploma</t>
  </si>
  <si>
    <t>Level 9</t>
  </si>
  <si>
    <t>NZ Degree</t>
  </si>
  <si>
    <t>Level 10</t>
  </si>
  <si>
    <t>NZ Masters</t>
  </si>
  <si>
    <t>Waikato</t>
  </si>
  <si>
    <t>Wellington</t>
  </si>
  <si>
    <t>Lower Hutt City</t>
  </si>
  <si>
    <t xml:space="preserve">Discuss your request with your Relationship Manager </t>
  </si>
  <si>
    <t>Tai Tokerau/Northland</t>
  </si>
  <si>
    <t>Tāmaki Makaurau/Auckland</t>
  </si>
  <si>
    <t>Bay of Plenty</t>
  </si>
  <si>
    <t>Tairāwhiti/Gisborne</t>
  </si>
  <si>
    <t>Hawke’s Bay</t>
  </si>
  <si>
    <t>Taranaki</t>
  </si>
  <si>
    <t>Manawatū-Whanganui</t>
  </si>
  <si>
    <t>Marlborough</t>
  </si>
  <si>
    <t>Nelson-Tasman</t>
  </si>
  <si>
    <t>West Coast</t>
  </si>
  <si>
    <t>Canterbury</t>
  </si>
  <si>
    <t>Otago</t>
  </si>
  <si>
    <t>Southland Murihiku</t>
  </si>
  <si>
    <t>Total request value</t>
  </si>
  <si>
    <t>Comments (optional)</t>
  </si>
  <si>
    <t>Level 7 - non degree</t>
  </si>
  <si>
    <t>Level 7 - degree</t>
  </si>
  <si>
    <t xml:space="preserve">Funding Rate </t>
  </si>
  <si>
    <t xml:space="preserve">You do not need to complete this row. This is  based on the category for funding rates you select </t>
  </si>
  <si>
    <t>SAC 1 &amp; 2 funding rates</t>
  </si>
  <si>
    <t>Te Reo Māori</t>
  </si>
  <si>
    <t>English for Speakers of Other Languages </t>
  </si>
  <si>
    <t>Trades</t>
  </si>
  <si>
    <t>Services</t>
  </si>
  <si>
    <t>General foundation education</t>
  </si>
  <si>
    <t>Trades rate (trades provision at L2 &amp; 3)</t>
  </si>
  <si>
    <t>You do not need to complete this row. This is calculated based on the information you provide.</t>
  </si>
  <si>
    <t xml:space="preserve">Consider the decision making criteria we use to assess requests </t>
  </si>
  <si>
    <t>EFTS to deliver in TLA 1</t>
  </si>
  <si>
    <t xml:space="preserve">Region 2 for delivery </t>
  </si>
  <si>
    <t>EFTS to deliver in TLA 2</t>
  </si>
  <si>
    <t>N/A</t>
  </si>
  <si>
    <r>
      <rPr>
        <b/>
        <sz val="11"/>
        <color theme="1"/>
        <rFont val="Calibri"/>
        <family val="2"/>
        <scheme val="minor"/>
      </rPr>
      <t>You do not need to complete these rows:</t>
    </r>
    <r>
      <rPr>
        <sz val="11"/>
        <color theme="1"/>
        <rFont val="Calibri"/>
        <family val="2"/>
        <scheme val="minor"/>
      </rPr>
      <t xml:space="preserve">  The information in these rows is auto-populated from the information you provide on the Summary page, or on this worksheet</t>
    </r>
  </si>
  <si>
    <t xml:space="preserve">Region 3 for delivery </t>
  </si>
  <si>
    <t>EFTS to deliver in TLA 3</t>
  </si>
  <si>
    <t xml:space="preserve">Territorial Local Authority (TLA) 2 </t>
  </si>
  <si>
    <t xml:space="preserve">Territorial Local Authority (TLA) 3 </t>
  </si>
  <si>
    <r>
      <rPr>
        <b/>
        <sz val="11"/>
        <rFont val="Calibri"/>
        <family val="2"/>
        <scheme val="minor"/>
      </rPr>
      <t xml:space="preserve">Extramural delivery question 1: </t>
    </r>
    <r>
      <rPr>
        <sz val="11"/>
        <rFont val="Calibri"/>
        <family val="2"/>
        <scheme val="minor"/>
      </rPr>
      <t xml:space="preserve">Will all or part of the provision be delivered extramurally?  If YES, has </t>
    </r>
    <r>
      <rPr>
        <u/>
        <sz val="11"/>
        <rFont val="Calibri"/>
        <family val="2"/>
        <scheme val="minor"/>
      </rPr>
      <t>NZQA</t>
    </r>
    <r>
      <rPr>
        <sz val="11"/>
        <rFont val="Calibri"/>
        <family val="2"/>
        <scheme val="minor"/>
      </rPr>
      <t xml:space="preserve"> approved the course content for extramural delivery? </t>
    </r>
  </si>
  <si>
    <t>Refugee English qualifications</t>
  </si>
  <si>
    <t>NZ Certificate in English Language (Level 3)</t>
  </si>
  <si>
    <t>NZ Certificate in English Language (Level 4)</t>
  </si>
  <si>
    <t>NZ Certificate in English Language (Level 5)</t>
  </si>
  <si>
    <t>MIT Certificate in ESOL (Level III)</t>
  </si>
  <si>
    <t>MIT Certificate in ESOL (Level IV)</t>
  </si>
  <si>
    <t>Yes</t>
  </si>
  <si>
    <t>No</t>
  </si>
  <si>
    <t>Yes/No</t>
  </si>
  <si>
    <t>Funding Category</t>
  </si>
  <si>
    <t>2 - Courses designed for undergraduate degree qualifications, including bachelor degrees, graduate certificates and diplomas</t>
  </si>
  <si>
    <t>4 - Research-based postgraduate qualifications, including masters' theses/dissertations of 1.0 EFTS or more for masters and doctoral study</t>
  </si>
  <si>
    <t>1 - Courses designed for non-degree qualifications with no research requirement, including certificates and diplomas</t>
  </si>
  <si>
    <t>3 - Courses designed for taught postgraduate qualifications, including postgraduate certificates and diplomas, bachelors degrees with honours, and taught masters papers</t>
  </si>
  <si>
    <t>Level 1</t>
  </si>
  <si>
    <t>Level 2</t>
  </si>
  <si>
    <t>Request 2:  [Insert Qualification name]</t>
  </si>
  <si>
    <t>Request 3:  [Insert Qualification name]</t>
  </si>
  <si>
    <t>Request 5:  [Insert Qualification name]</t>
  </si>
  <si>
    <t>Request 4: [Insert Qualification name]</t>
  </si>
  <si>
    <t xml:space="preserve">Understand the timeframe </t>
  </si>
  <si>
    <t xml:space="preserve">Note there is some provision we do not want to increase </t>
  </si>
  <si>
    <t xml:space="preserve">Volume and funding requested </t>
  </si>
  <si>
    <t>This year only</t>
  </si>
  <si>
    <t xml:space="preserve">Ongoing </t>
  </si>
  <si>
    <t>Training scheme</t>
  </si>
  <si>
    <t>Micro-credential</t>
  </si>
  <si>
    <t>Managed apprenticeship</t>
  </si>
  <si>
    <t>Short course</t>
  </si>
  <si>
    <t>NZ Certificate</t>
  </si>
  <si>
    <t>Other</t>
  </si>
  <si>
    <t>Low</t>
  </si>
  <si>
    <t>Medium</t>
  </si>
  <si>
    <t>High</t>
  </si>
  <si>
    <t>Very high</t>
  </si>
  <si>
    <t xml:space="preserve">Region 1 for delivery </t>
  </si>
  <si>
    <t>Flexible Funding</t>
  </si>
  <si>
    <t>10 EFTS</t>
  </si>
  <si>
    <t xml:space="preserve">Supported Learning - only applicable for learners enrolled in the NZ Cert in Skills for Living for Supported Learners (Level 1)
</t>
  </si>
  <si>
    <t>No, this is not new. It is an existing programme.</t>
  </si>
  <si>
    <t>Yes, this is new. We have NZQA approval.</t>
  </si>
  <si>
    <t>Yes, this is new. NZQA is processing our application.</t>
  </si>
  <si>
    <t>Yes, this is new. We haven't applied for NZQA approval yet.</t>
  </si>
  <si>
    <t>Yes, this is new. We have NZQA/CUAP approval.</t>
  </si>
  <si>
    <t>Yes, this is new. NZQA/CUAP is processing our application.</t>
  </si>
  <si>
    <t>Yes, this is new. We haven't applied for NZQA/CUAP approval yet.</t>
  </si>
  <si>
    <t>New programme - CUAP and NZQA</t>
  </si>
  <si>
    <t>New programme 2 - NZQA only</t>
  </si>
  <si>
    <t>Short summary only. No more than 200 words.</t>
  </si>
  <si>
    <r>
      <rPr>
        <b/>
        <sz val="11"/>
        <rFont val="Calibri"/>
        <family val="2"/>
        <scheme val="minor"/>
      </rPr>
      <t>Delivery in a Corrections facility</t>
    </r>
    <r>
      <rPr>
        <sz val="11"/>
        <rFont val="Calibri"/>
        <family val="2"/>
        <scheme val="minor"/>
      </rPr>
      <t xml:space="preserve">: Will this qualification/short learning package be delivered in a Corrections facility?  If YES, do you have Corrections approval  to deliver the programme? </t>
    </r>
  </si>
  <si>
    <t xml:space="preserve"> Request 1: [Insert Qualification name]</t>
  </si>
  <si>
    <t>Where will you deliver the additional funding?</t>
  </si>
  <si>
    <t>Does what you propose meet the funding conditions?</t>
  </si>
  <si>
    <t>Can you use Flexible funding?</t>
  </si>
  <si>
    <t>Does the increased demand exceed your allocation and any Flexible Funding that you are eligible for?  Note that Flexible Funding only applies to YG funding. These fund tabs also include a calculator that you can use to help assess this.</t>
  </si>
  <si>
    <r>
      <rPr>
        <b/>
        <sz val="11"/>
        <rFont val="Calibri"/>
        <family val="2"/>
        <scheme val="minor"/>
      </rPr>
      <t>New programmes or qualifications:</t>
    </r>
    <r>
      <rPr>
        <sz val="11"/>
        <rFont val="Calibri"/>
        <family val="2"/>
        <scheme val="minor"/>
      </rPr>
      <t xml:space="preserve">  If this is a new provision, do you have </t>
    </r>
    <r>
      <rPr>
        <u/>
        <sz val="11"/>
        <rFont val="Calibri"/>
        <family val="2"/>
        <scheme val="minor"/>
      </rPr>
      <t>NZQA</t>
    </r>
    <r>
      <rPr>
        <sz val="11"/>
        <rFont val="Calibri"/>
        <family val="2"/>
        <scheme val="minor"/>
      </rPr>
      <t xml:space="preserve"> approval to provide this qualification or programme? </t>
    </r>
  </si>
  <si>
    <t xml:space="preserve">  </t>
  </si>
  <si>
    <t>hhh</t>
  </si>
  <si>
    <t>Intensive Literacy and Numeracy (ILN)</t>
  </si>
  <si>
    <t>We ask for some key details about your organisation or institution and whether you have considered other options for addressing increased demand.</t>
  </si>
  <si>
    <t xml:space="preserve">Complete the relevant Funds tabs </t>
  </si>
  <si>
    <t>EER</t>
  </si>
  <si>
    <t>Not applicable</t>
  </si>
  <si>
    <t>Youth Guarantee - minimum funding</t>
  </si>
  <si>
    <t xml:space="preserve"> Youth Gurantee Funding Rates</t>
  </si>
  <si>
    <t>Complete the the Key Information and Summary tab</t>
  </si>
  <si>
    <t>Before you start</t>
  </si>
  <si>
    <t>Are you meeting the objectives of the Fund as outlined in the funding conditions?</t>
  </si>
  <si>
    <t>Are you meeting the funding conditions?</t>
  </si>
  <si>
    <r>
      <rPr>
        <b/>
        <sz val="11"/>
        <rFont val="Calibri"/>
        <family val="2"/>
        <scheme val="minor"/>
      </rPr>
      <t>Subcontracting:</t>
    </r>
    <r>
      <rPr>
        <sz val="11"/>
        <rFont val="Calibri"/>
        <family val="2"/>
        <scheme val="minor"/>
      </rPr>
      <t xml:space="preserve">  This fund </t>
    </r>
    <r>
      <rPr>
        <u/>
        <sz val="11"/>
        <rFont val="Calibri"/>
        <family val="2"/>
        <scheme val="minor"/>
      </rPr>
      <t>can</t>
    </r>
    <r>
      <rPr>
        <sz val="11"/>
        <rFont val="Calibri"/>
        <family val="2"/>
        <scheme val="minor"/>
      </rPr>
      <t xml:space="preserve"> be subcontracted (with our approval).  Will you subcontract this provision?  </t>
    </r>
  </si>
  <si>
    <t xml:space="preserve">Will you subcontract this provision?  </t>
  </si>
  <si>
    <t>Short summary required. No more than 200 words.</t>
  </si>
  <si>
    <r>
      <t xml:space="preserve">Describe how you will support these learners to develop their skills and progress to further learning. </t>
    </r>
    <r>
      <rPr>
        <sz val="11"/>
        <color theme="1"/>
        <rFont val="Calibri"/>
        <family val="2"/>
        <scheme val="minor"/>
      </rPr>
      <t xml:space="preserve">We want to understand how your ACE provision connects with the rest of the education system and your communities. </t>
    </r>
  </si>
  <si>
    <t>Choose one of the dropdowns</t>
  </si>
  <si>
    <t>Choose the same category used in your MoP (unless it is for a new course)</t>
  </si>
  <si>
    <t>Which of the Primary Priority Provision categories does your course fit under?</t>
  </si>
  <si>
    <t xml:space="preserve">How does your request align with ACE priorities?  </t>
  </si>
  <si>
    <t>Learner hours to deliver in TLA 2</t>
  </si>
  <si>
    <t xml:space="preserve">Territorial Local Authority (TLA) 2 for delivery </t>
  </si>
  <si>
    <t>Learner hours to deliver in TLA 1</t>
  </si>
  <si>
    <t xml:space="preserve">Territorial Local Authority (TLA) 1 for delivery </t>
  </si>
  <si>
    <t>Region 1 for delivery</t>
  </si>
  <si>
    <t>Short summary only. No more than 300 words.</t>
  </si>
  <si>
    <t>Why do you need the additional funding?</t>
  </si>
  <si>
    <t>Are you requesting additional funding for this year only or ongoing (i.e. increased baseline funding)?</t>
  </si>
  <si>
    <t>This is calculated based on your answers above</t>
  </si>
  <si>
    <t xml:space="preserve">Additional funding requested  </t>
  </si>
  <si>
    <t>Total hours</t>
  </si>
  <si>
    <t>Use the same number of hours you gave us in your  MoP, for this course (unless this is new)</t>
  </si>
  <si>
    <t>How many hours are you seeking for each learner?</t>
  </si>
  <si>
    <t xml:space="preserve">How many additional learners are you seeking funding for? </t>
  </si>
  <si>
    <t>Request 5: [Insert Course name]</t>
  </si>
  <si>
    <t>Request 4: [Insert Course name]</t>
  </si>
  <si>
    <t>Request 3: [Insert Course name]</t>
  </si>
  <si>
    <t>Request 2: [Insert Course name]</t>
  </si>
  <si>
    <t>Request 1: [Insert Course name]</t>
  </si>
  <si>
    <t xml:space="preserve">School Name </t>
  </si>
  <si>
    <t xml:space="preserve">Request for Coordination Funding </t>
  </si>
  <si>
    <t>Amount of Coordination Funding requested (GST excl)</t>
  </si>
  <si>
    <t xml:space="preserve">Do you intend to partner with another school? </t>
  </si>
  <si>
    <t xml:space="preserve">Please use the dropdowns in the next column. </t>
  </si>
  <si>
    <t xml:space="preserve">If yes, is the school you intend to partner with new to ACE in Schools delivery? </t>
  </si>
  <si>
    <t xml:space="preserve">Which school(s) do you intend to partner with? Briefly describe how this arrangement will work. </t>
  </si>
  <si>
    <t xml:space="preserve">No more than 200 words. </t>
  </si>
  <si>
    <t xml:space="preserve">Are you receiving support from an existing ACE school/organisation or sector peak body (e.g. CLASS or ACE Aotearoa) to grow ACE? </t>
  </si>
  <si>
    <t xml:space="preserve">If yes, please tell us which schools/organisations are supporting you and briefly describe the support you are receiving or will require? </t>
  </si>
  <si>
    <t>Coordination budget for current year</t>
  </si>
  <si>
    <t xml:space="preserve">Budget ($)
</t>
  </si>
  <si>
    <t>What is the hourly rate for this course?</t>
  </si>
  <si>
    <t>Use the same rate used in your MoP (unless this is a new course)</t>
  </si>
  <si>
    <t xml:space="preserve">Territorial Local Authority (TLA) 3 for delivery </t>
  </si>
  <si>
    <t>Learner hours to deliver in TLA 3</t>
  </si>
  <si>
    <r>
      <t>Will you deliver in more than 3</t>
    </r>
    <r>
      <rPr>
        <b/>
        <sz val="11"/>
        <color theme="1"/>
        <rFont val="Calibri"/>
        <family val="2"/>
        <scheme val="minor"/>
      </rPr>
      <t xml:space="preserve"> Regions? </t>
    </r>
    <r>
      <rPr>
        <sz val="11"/>
        <color theme="1"/>
        <rFont val="Calibri"/>
        <family val="2"/>
        <scheme val="minor"/>
      </rPr>
      <t>Add additional rows. We need to know the Region, TLA, and EFTS for each TLA.</t>
    </r>
  </si>
  <si>
    <t>How many EFTS are you requesting?</t>
  </si>
  <si>
    <t>Quick Link to ACE in Te Pūkenga and Wānanga: See Funding and Payments</t>
  </si>
  <si>
    <r>
      <rPr>
        <b/>
        <sz val="11"/>
        <color theme="1"/>
        <rFont val="Calibri"/>
        <family val="2"/>
        <scheme val="minor"/>
      </rPr>
      <t>What is driving demand?</t>
    </r>
    <r>
      <rPr>
        <sz val="11"/>
        <color theme="1"/>
        <rFont val="Calibri"/>
        <family val="2"/>
        <scheme val="minor"/>
      </rPr>
      <t xml:space="preserve">  Please explain the context e.g. 
- are you offering a new course, 
- are you responding to COVID 19, 
- are you responding to a community need, 
- have you identified a new learner group, 
- have you identified demand in a new region, or 
- has your work with Regional Skills Leadership Groups, local iwi, employers, communities or other TEOs resulted in identifying new demand?
</t>
    </r>
  </si>
  <si>
    <r>
      <rPr>
        <sz val="11"/>
        <color theme="1"/>
        <rFont val="Calibri"/>
        <family val="2"/>
        <scheme val="minor"/>
      </rPr>
      <t>The funding conditions state that you must prioritise provision that primarily focuses on the learning of foundation skills, the re-engagement of learners whose previous learning was not successful and the progression of learners into formal tertiary education.</t>
    </r>
    <r>
      <rPr>
        <b/>
        <sz val="11"/>
        <color theme="1"/>
        <rFont val="Calibri"/>
        <family val="2"/>
        <scheme val="minor"/>
      </rPr>
      <t xml:space="preserve"> Can you confirm that you are meeting this condition? </t>
    </r>
  </si>
  <si>
    <t>Are you meeting the objectives of the Fund?</t>
  </si>
  <si>
    <t>ACE in TEIs Fund</t>
  </si>
  <si>
    <t xml:space="preserve">What are you seeking additional funding for? </t>
  </si>
  <si>
    <t xml:space="preserve">Request 1: </t>
  </si>
  <si>
    <t>Request 2:</t>
  </si>
  <si>
    <t>Request 3:</t>
  </si>
  <si>
    <t>Total number of additional learner hours (whole hours) requested</t>
  </si>
  <si>
    <r>
      <rPr>
        <b/>
        <sz val="11"/>
        <color theme="1"/>
        <rFont val="Calibri"/>
        <family val="2"/>
        <scheme val="minor"/>
      </rPr>
      <t>What is driving demand?</t>
    </r>
    <r>
      <rPr>
        <sz val="11"/>
        <color theme="1"/>
        <rFont val="Calibri"/>
        <family val="2"/>
        <scheme val="minor"/>
      </rPr>
      <t xml:space="preserve"> Please explain the context e.g. identified a new learner group, identified demand in a new region. Please explain how this differs from prior years demand.
</t>
    </r>
  </si>
  <si>
    <t>Territorial Local Authority (TLA) 1</t>
  </si>
  <si>
    <t>Territorial Local Authority (TLA) 2</t>
  </si>
  <si>
    <r>
      <t>Will you deliver in more than 2</t>
    </r>
    <r>
      <rPr>
        <b/>
        <sz val="11"/>
        <color theme="1"/>
        <rFont val="Calibri"/>
        <family val="2"/>
        <scheme val="minor"/>
      </rPr>
      <t xml:space="preserve"> regions? </t>
    </r>
    <r>
      <rPr>
        <sz val="11"/>
        <color theme="1"/>
        <rFont val="Calibri"/>
        <family val="2"/>
        <scheme val="minor"/>
      </rPr>
      <t>Add additional rows. We need to know the Region, TLA, and learner hours for each TLA.</t>
    </r>
  </si>
  <si>
    <t>Request 1:</t>
  </si>
  <si>
    <t>Do you confirm that you are meeting the funding conditions?</t>
  </si>
  <si>
    <t>ILN Fund</t>
  </si>
  <si>
    <t xml:space="preserve"> The funding rate is pre-populated</t>
  </si>
  <si>
    <t xml:space="preserve">Territorial Local Authority (TLA) 1 </t>
  </si>
  <si>
    <t xml:space="preserve">Region 2  for delivery </t>
  </si>
  <si>
    <r>
      <t>Will you deliver in more than 2</t>
    </r>
    <r>
      <rPr>
        <b/>
        <sz val="11"/>
        <color theme="1"/>
        <rFont val="Calibri"/>
        <family val="2"/>
        <scheme val="minor"/>
      </rPr>
      <t xml:space="preserve"> regions? </t>
    </r>
    <r>
      <rPr>
        <sz val="11"/>
        <color theme="1"/>
        <rFont val="Calibri"/>
        <family val="2"/>
        <scheme val="minor"/>
      </rPr>
      <t>Add additional rows. We need to know the Region, TLA, and  learner hours for each TLA.</t>
    </r>
  </si>
  <si>
    <t>Request 1: (Insert Qualification Name)</t>
  </si>
  <si>
    <t>Request 2: (Insert Qualification Name)</t>
  </si>
  <si>
    <t>Request 3: (Insert Qualification Name)</t>
  </si>
  <si>
    <t>Request 4: (Insert Qualification Name)</t>
  </si>
  <si>
    <t xml:space="preserve">Qualification code </t>
  </si>
  <si>
    <t>NZQF level of provision</t>
  </si>
  <si>
    <t>Your learner fee per EFTS</t>
  </si>
  <si>
    <t>Use your current agreed rate.</t>
  </si>
  <si>
    <t>Number of additional learner places</t>
  </si>
  <si>
    <t>Pastoral care rate</t>
  </si>
  <si>
    <t xml:space="preserve">You do not need to complete this row. </t>
  </si>
  <si>
    <t>Learner places to deliver in TLA 1</t>
  </si>
  <si>
    <t>Region 2  for delivery</t>
  </si>
  <si>
    <t xml:space="preserve">Territorial Local Authority (TLA) 2  </t>
  </si>
  <si>
    <t>Learner places to deliver in TLA 2</t>
  </si>
  <si>
    <r>
      <t>Will you deliver in more than 2</t>
    </r>
    <r>
      <rPr>
        <b/>
        <sz val="11"/>
        <color theme="1"/>
        <rFont val="Calibri"/>
        <family val="2"/>
        <scheme val="minor"/>
      </rPr>
      <t xml:space="preserve"> regions? </t>
    </r>
    <r>
      <rPr>
        <sz val="11"/>
        <color theme="1"/>
        <rFont val="Calibri"/>
        <family val="2"/>
        <scheme val="minor"/>
      </rPr>
      <t>Add additional rows. We need to know the Region, TLA, and  learner places for each TLA.</t>
    </r>
  </si>
  <si>
    <t>Do you confirm you are meeting the funding conditions?</t>
  </si>
  <si>
    <t xml:space="preserve">Among the funding conditions is a requirement that this fund cannot be subcontracted.  </t>
  </si>
  <si>
    <t>What are you seeking additional funding for?</t>
  </si>
  <si>
    <t xml:space="preserve">Request 2: </t>
  </si>
  <si>
    <t xml:space="preserve">Request 3: </t>
  </si>
  <si>
    <t xml:space="preserve">How many additional learners hours (whole hours) are you seeking? </t>
  </si>
  <si>
    <t xml:space="preserve"> The funding rate is pre-populated.</t>
  </si>
  <si>
    <t>You do not need to complete this row. This amount is calculated based on the information you provide above.</t>
  </si>
  <si>
    <t>Note that there is no guarantee of increased baseline funding.</t>
  </si>
  <si>
    <r>
      <rPr>
        <b/>
        <sz val="11"/>
        <color theme="1"/>
        <rFont val="Calibri"/>
        <family val="2"/>
        <scheme val="minor"/>
      </rPr>
      <t>What is driving demand?</t>
    </r>
    <r>
      <rPr>
        <sz val="11"/>
        <color theme="1"/>
        <rFont val="Calibri"/>
        <family val="2"/>
        <scheme val="minor"/>
      </rPr>
      <t xml:space="preserve">  Please explain the context e.g. identified a new employer, identified demand in a new region. Please list the employers.  
</t>
    </r>
  </si>
  <si>
    <t xml:space="preserve">Region 4 for delivery </t>
  </si>
  <si>
    <t xml:space="preserve">Territorial Local Authority (TLA) 4 </t>
  </si>
  <si>
    <t>Learner hours to deliver in TLA 4</t>
  </si>
  <si>
    <r>
      <t>Will you deliver in more than four</t>
    </r>
    <r>
      <rPr>
        <b/>
        <sz val="11"/>
        <color theme="1"/>
        <rFont val="Calibri"/>
        <family val="2"/>
        <scheme val="minor"/>
      </rPr>
      <t xml:space="preserve"> regions/TLA's? </t>
    </r>
    <r>
      <rPr>
        <sz val="11"/>
        <color theme="1"/>
        <rFont val="Calibri"/>
        <family val="2"/>
        <scheme val="minor"/>
      </rPr>
      <t>Add additional rows. We need to know the Region, TLA, and  learner hours for each TLA.</t>
    </r>
  </si>
  <si>
    <t>TEO-led WLN Fund</t>
  </si>
  <si>
    <t>Meeting Funding Conditions</t>
  </si>
  <si>
    <t xml:space="preserve">Subcontracting </t>
  </si>
  <si>
    <t xml:space="preserve">Yes, we are meeting the funding conditions </t>
  </si>
  <si>
    <t xml:space="preserve">Yes, we will be subcontracting </t>
  </si>
  <si>
    <t>No, we are not meeting the funding conditions</t>
  </si>
  <si>
    <t>No, we will not be subcontracting</t>
  </si>
  <si>
    <t>Do you have an EER rating of 1 or 2?</t>
  </si>
  <si>
    <t>Yes, we have permission from Corrections</t>
  </si>
  <si>
    <t>Yes, but we do not yet have permission from Corrections</t>
  </si>
  <si>
    <t>funding for short learning packages can usually be managed within a TEO’s current allocation; however</t>
  </si>
  <si>
    <t>should the need arise, they can submit an AFR request either at the time of the approval application or separately, once approval is granted; and</t>
  </si>
  <si>
    <t>AFRs will be considered in line with normal process</t>
  </si>
  <si>
    <t>There is a separate process if you want approval for a new micro-credential</t>
  </si>
  <si>
    <t>Step 13</t>
  </si>
  <si>
    <t>Non-Trades Rate (all other provision L1-3)</t>
  </si>
  <si>
    <t>Number of times you would like to offer this course, if you secure additional funding.</t>
  </si>
  <si>
    <t>Number of times you would like to offer this course, if you secure additional funding</t>
  </si>
  <si>
    <t>Total number of additional learner hours (whole hours) requested?</t>
  </si>
  <si>
    <t>SAC 1 &amp; 2 funding rates per EFT 2023. All rates exclude GST</t>
  </si>
  <si>
    <t>Subtotal - Funded learner places</t>
  </si>
  <si>
    <t>Subtotal - pastoral care</t>
  </si>
  <si>
    <t>No regions apply</t>
  </si>
  <si>
    <t xml:space="preserve">Extramural </t>
  </si>
  <si>
    <t>It is an existing programme.</t>
  </si>
  <si>
    <t>We have NZQA approval.</t>
  </si>
  <si>
    <t>NZQA is processing our application.</t>
  </si>
  <si>
    <t>We haven't applied for NZQA approval yet.</t>
  </si>
  <si>
    <r>
      <rPr>
        <b/>
        <sz val="11"/>
        <rFont val="Calibri"/>
        <family val="2"/>
        <scheme val="minor"/>
      </rPr>
      <t>New programmes or qualifications:</t>
    </r>
    <r>
      <rPr>
        <sz val="11"/>
        <rFont val="Calibri"/>
        <family val="2"/>
        <scheme val="minor"/>
      </rPr>
      <t xml:space="preserve">  If this is new provision, do you have </t>
    </r>
    <r>
      <rPr>
        <u/>
        <sz val="11"/>
        <rFont val="Calibri"/>
        <family val="2"/>
        <scheme val="minor"/>
      </rPr>
      <t>NZQA</t>
    </r>
    <r>
      <rPr>
        <sz val="11"/>
        <rFont val="Calibri"/>
        <family val="2"/>
        <scheme val="minor"/>
      </rPr>
      <t xml:space="preserve">  approval to provide this qualification or short learning package? </t>
    </r>
  </si>
  <si>
    <t>Among the funding conditions is the requirement that the total hours of tuition you deliver per learner is to generally be between 80 and 300 hours, acknowledging some learners have needs for more or fewer hours. The tuition must be delivered at the intensity of 5 to 20 hours per week.</t>
  </si>
  <si>
    <t xml:space="preserve">Among the funding conditions is the requirement that the total hours of tuition you deliver per learner is to generally be between 20 and 500 hours per year, acknowledging some learners have needs for more or fewer hours. The tuition must be delivered at the intensity of 5 to 40 hours per week. This fund cannot be subcontracted.  </t>
  </si>
  <si>
    <t>Among the funding conditions is the requirement that the total hours of tuition you deliver per learner is generally to be between 25 and 80 hours, acknowledging some learners have needs for more or fewer hours. The tuition must be delivered at the intensity of 40 hours over a 10 to 40 week period.</t>
  </si>
  <si>
    <t>YG Flexible funding</t>
  </si>
  <si>
    <t>Yes, our request can be covered by flexible funding</t>
  </si>
  <si>
    <t>No, our request cannot be covered by flexible funding. We wish to proceed with this additional funding request</t>
  </si>
  <si>
    <t>Use the same number of hours you gave us in your MoP, for this course (unless this is new)</t>
  </si>
  <si>
    <t>Quick Link to ACE (Schools) Fund: See Funding and Payments</t>
  </si>
  <si>
    <t>ACE (Communities) Fund</t>
  </si>
  <si>
    <t>ACE (Schools) Fund</t>
  </si>
  <si>
    <t>If you received Coordination funding in the past, how did you spend these funds? Has it achieved the objectives?</t>
  </si>
  <si>
    <t>Write NA if you have not previously received Coordination funding.</t>
  </si>
  <si>
    <r>
      <rPr>
        <b/>
        <sz val="14"/>
        <rFont val="Calibri"/>
        <family val="2"/>
        <scheme val="minor"/>
      </rPr>
      <t>PART C:  Summary of your request</t>
    </r>
    <r>
      <rPr>
        <b/>
        <sz val="12"/>
        <rFont val="Calibri"/>
        <family val="2"/>
        <scheme val="minor"/>
      </rPr>
      <t xml:space="preserve"> 
</t>
    </r>
    <r>
      <rPr>
        <b/>
        <sz val="11"/>
        <color theme="1"/>
        <rFont val="Calibri"/>
        <family val="2"/>
        <scheme val="minor"/>
      </rPr>
      <t xml:space="preserve">You do not need to complete this section -this will auto populate based on the information you provide in each fund tab.  </t>
    </r>
  </si>
  <si>
    <t>Hours</t>
  </si>
  <si>
    <t xml:space="preserve">Dollars </t>
  </si>
  <si>
    <t>EFTS</t>
  </si>
  <si>
    <t>Learner hours (whole number)</t>
  </si>
  <si>
    <r>
      <t xml:space="preserve">Dollars 
</t>
    </r>
    <r>
      <rPr>
        <sz val="10"/>
        <color theme="1"/>
        <rFont val="Calibri"/>
        <family val="2"/>
        <scheme val="minor"/>
      </rPr>
      <t xml:space="preserve">This figure is calculated based on the information you provide. </t>
    </r>
    <r>
      <rPr>
        <b/>
        <sz val="10"/>
        <color theme="1"/>
        <rFont val="Calibri"/>
        <family val="2"/>
        <scheme val="minor"/>
      </rPr>
      <t>Do not be concerned if these figures vary slightly from your MoP.</t>
    </r>
    <r>
      <rPr>
        <sz val="10"/>
        <color theme="1"/>
        <rFont val="Calibri"/>
        <family val="2"/>
        <scheme val="minor"/>
      </rPr>
      <t xml:space="preserve"> It is due to rounding of your learner hours.</t>
    </r>
  </si>
  <si>
    <r>
      <rPr>
        <b/>
        <sz val="11"/>
        <rFont val="Calibri"/>
        <family val="2"/>
        <scheme val="minor"/>
      </rPr>
      <t xml:space="preserve">Micro-credentials (at least 20 credits): </t>
    </r>
    <r>
      <rPr>
        <sz val="11"/>
        <rFont val="Calibri"/>
        <family val="2"/>
        <scheme val="minor"/>
      </rPr>
      <t xml:space="preserve"> Are you requesting additional funding for a Micro-credential?  If YES, has </t>
    </r>
    <r>
      <rPr>
        <u/>
        <sz val="11"/>
        <rFont val="Calibri"/>
        <family val="2"/>
        <scheme val="minor"/>
      </rPr>
      <t>TEC</t>
    </r>
    <r>
      <rPr>
        <sz val="11"/>
        <rFont val="Calibri"/>
        <family val="2"/>
        <scheme val="minor"/>
      </rPr>
      <t xml:space="preserve"> approved use of Government funding for this micro-credential?</t>
    </r>
  </si>
  <si>
    <t>Request 1:  [Insert qual/micro-credential name]</t>
  </si>
  <si>
    <t>Request 2:  [Insert qual/micro-credential name]</t>
  </si>
  <si>
    <t>Request 3:  [Insert qual/micro-credential name]</t>
  </si>
  <si>
    <t>Request 4:  [Insert qual/micro-credential name]</t>
  </si>
  <si>
    <t>Request 5:  [Insert qual/micro-credential name]</t>
  </si>
  <si>
    <t>You do not need to complete this row. This is calculated based on the information you provide above</t>
  </si>
  <si>
    <r>
      <rPr>
        <b/>
        <sz val="16"/>
        <color theme="1"/>
        <rFont val="Calibri"/>
        <family val="2"/>
        <scheme val="minor"/>
      </rPr>
      <t xml:space="preserve">What are you seeking additional funding for? </t>
    </r>
    <r>
      <rPr>
        <b/>
        <sz val="14"/>
        <color theme="1"/>
        <rFont val="Calibri"/>
        <family val="2"/>
        <scheme val="minor"/>
      </rPr>
      <t xml:space="preserve">
</t>
    </r>
    <r>
      <rPr>
        <sz val="14"/>
        <color theme="1"/>
        <rFont val="Calibri"/>
        <family val="2"/>
        <scheme val="minor"/>
      </rPr>
      <t>I</t>
    </r>
    <r>
      <rPr>
        <sz val="11"/>
        <color theme="1"/>
        <rFont val="Calibri"/>
        <family val="2"/>
        <scheme val="minor"/>
      </rPr>
      <t xml:space="preserve">n the column to the right, insert the course name in the brackets for each additional funding request. Use the same name that you use in your  MOP (unless this is a new provision). </t>
    </r>
  </si>
  <si>
    <t>The funding rate is pre-populated</t>
  </si>
  <si>
    <r>
      <rPr>
        <b/>
        <sz val="16"/>
        <color theme="1"/>
        <rFont val="Calibri"/>
        <family val="2"/>
        <scheme val="minor"/>
      </rPr>
      <t>What are you seeking additional funding for?</t>
    </r>
    <r>
      <rPr>
        <b/>
        <sz val="14"/>
        <color theme="1"/>
        <rFont val="Calibri"/>
        <family val="2"/>
        <scheme val="minor"/>
      </rPr>
      <t xml:space="preserve"> </t>
    </r>
    <r>
      <rPr>
        <sz val="11"/>
        <color theme="1"/>
        <rFont val="Calibri"/>
        <family val="2"/>
        <scheme val="minor"/>
      </rPr>
      <t>In the column to the right, insert the qualification name in the brackets for each additional funding request. Use the same name that you use in your reports.</t>
    </r>
  </si>
  <si>
    <t>Fund</t>
  </si>
  <si>
    <t>The AFR process is separate from the micro-credentials approval process. Should the need arise, you can submit an AFR request either at the time of the micro-credential approval application or separately, once approval is granted. Your AFR will be considered in line with our normal policies and processes.</t>
  </si>
  <si>
    <t>What is your delivery for the YG across the Fund?</t>
  </si>
  <si>
    <r>
      <t xml:space="preserve">Use this calculator to check if the funding needed to meet demand, fits within your Flexible Funding cap.  Flexible funding is the greater of 2% of your approved funding allocation or 10 EFTS. </t>
    </r>
    <r>
      <rPr>
        <sz val="11"/>
        <rFont val="Calibri"/>
        <family val="2"/>
        <scheme val="minor"/>
      </rPr>
      <t xml:space="preserve"> </t>
    </r>
  </si>
  <si>
    <t xml:space="preserve">If you are unsure talk to your Relationship Manager or a Relationship Advisor before proceeding with your request.   </t>
  </si>
  <si>
    <t>Micro-credentials funding and fees</t>
  </si>
  <si>
    <t>Plan Guidance and Toolkit</t>
  </si>
  <si>
    <r>
      <t xml:space="preserve">Before you submit your AFR you should </t>
    </r>
    <r>
      <rPr>
        <b/>
        <sz val="11"/>
        <rFont val="Calibri"/>
        <family val="2"/>
        <scheme val="minor"/>
      </rPr>
      <t>talk with your Relationship Manager or Customer Advisor</t>
    </r>
  </si>
  <si>
    <t>Step 2</t>
  </si>
  <si>
    <t xml:space="preserve">Submit the completed template in Workspace 2 </t>
  </si>
  <si>
    <t>If your request is approved</t>
  </si>
  <si>
    <r>
      <rPr>
        <b/>
        <sz val="14"/>
        <rFont val="Calibri"/>
        <family val="2"/>
        <scheme val="minor"/>
      </rPr>
      <t>PART B:</t>
    </r>
    <r>
      <rPr>
        <b/>
        <sz val="14"/>
        <color rgb="FFFF0000"/>
        <rFont val="Calibri"/>
        <family val="2"/>
        <scheme val="minor"/>
      </rPr>
      <t xml:space="preserve"> </t>
    </r>
    <r>
      <rPr>
        <b/>
        <sz val="14"/>
        <rFont val="Calibri"/>
        <family val="2"/>
        <scheme val="minor"/>
      </rPr>
      <t>Steps before making a request</t>
    </r>
  </si>
  <si>
    <t xml:space="preserve">Consider other ways to address increased demand 
</t>
  </si>
  <si>
    <t>Delivery in a Correctional Facility</t>
  </si>
  <si>
    <t>Have you changed your MoP to address (expected) underspends and reprioritisation, as agreed with your Relationship Manager or Customer Advisor?</t>
  </si>
  <si>
    <t xml:space="preserve">Who was the primary contact at TEC you discussed your AFR with? </t>
  </si>
  <si>
    <r>
      <rPr>
        <b/>
        <sz val="11"/>
        <color theme="1"/>
        <rFont val="Calibri"/>
        <family val="2"/>
        <scheme val="minor"/>
      </rPr>
      <t>Have you provided supplementary information abo</t>
    </r>
    <r>
      <rPr>
        <b/>
        <sz val="11"/>
        <rFont val="Calibri"/>
        <family val="2"/>
        <scheme val="minor"/>
      </rPr>
      <t>ut need and demand</t>
    </r>
    <r>
      <rPr>
        <b/>
        <sz val="11"/>
        <color rgb="FFFF0000"/>
        <rFont val="Calibri"/>
        <family val="2"/>
        <scheme val="minor"/>
      </rPr>
      <t xml:space="preserve"> </t>
    </r>
    <r>
      <rPr>
        <b/>
        <sz val="11"/>
        <color theme="1"/>
        <rFont val="Calibri"/>
        <family val="2"/>
        <scheme val="minor"/>
      </rPr>
      <t xml:space="preserve">into Workspace 2? (optional)
</t>
    </r>
    <r>
      <rPr>
        <sz val="11"/>
        <color theme="1"/>
        <rFont val="Calibri"/>
        <family val="2"/>
        <scheme val="minor"/>
      </rPr>
      <t xml:space="preserve">Select 'yes' or 'no'.  Do </t>
    </r>
    <r>
      <rPr>
        <u/>
        <sz val="11"/>
        <color theme="1"/>
        <rFont val="Calibri"/>
        <family val="2"/>
        <scheme val="minor"/>
      </rPr>
      <t>not</t>
    </r>
    <r>
      <rPr>
        <sz val="11"/>
        <color theme="1"/>
        <rFont val="Calibri"/>
        <family val="2"/>
        <scheme val="minor"/>
      </rPr>
      <t xml:space="preserve"> provide learners lists or other personal information.  </t>
    </r>
  </si>
  <si>
    <t xml:space="preserve">Please provide a budget breakdown of what you intend to use the Coordination Funding for. Capital expenditure or costs directly related to delivery of learning are not eligible. 
</t>
  </si>
  <si>
    <t>What is your indicative allocation for the DQ1-2 Fund?</t>
  </si>
  <si>
    <t>What is your indicative allocation for the YG Fund?</t>
  </si>
  <si>
    <t>What is your 2024 indicative allocation for the TEO-led WLN Fund?</t>
  </si>
  <si>
    <t>What is your 2024 indicative TEO-led WLN allocation (learner hours, in whole numbers)?</t>
  </si>
  <si>
    <t>We will compare your forecasts against our forecast model</t>
  </si>
  <si>
    <t xml:space="preserve"> Excluding Coordination funding</t>
  </si>
  <si>
    <t>Are you requesting additional funding for 2024 only or ongoing (i.e. increased baseline funding)?</t>
  </si>
  <si>
    <t>Do you currently deliver this provision?</t>
  </si>
  <si>
    <t xml:space="preserve"> Yes/No</t>
  </si>
  <si>
    <t xml:space="preserve">Do you currently deliver this qual/micro-credential? </t>
  </si>
  <si>
    <t xml:space="preserve">Short summary only. No more than 200 words.
</t>
  </si>
  <si>
    <t>What is your indicative allocation for the ACE (Communities) Fund?</t>
  </si>
  <si>
    <t>Learner Hours for the whole of ACE (Communities) Fund</t>
  </si>
  <si>
    <t>Learner Hours for the whole of ACE (Schools) Fund</t>
  </si>
  <si>
    <r>
      <t xml:space="preserve">Total request value for ACE
</t>
    </r>
    <r>
      <rPr>
        <sz val="12"/>
        <color theme="1"/>
        <rFont val="Calibri"/>
        <family val="2"/>
        <scheme val="minor"/>
      </rPr>
      <t>This figure is calculated using the information you provide below</t>
    </r>
  </si>
  <si>
    <t>What is your 2024 indicative allocation for the ACE in TEIs Fund?</t>
  </si>
  <si>
    <t xml:space="preserve">What is your ACE (in TEIs) indicative allocation for 2024 delivery? </t>
  </si>
  <si>
    <t>Number of times you would like to offer this course, if you secure additional funding?</t>
  </si>
  <si>
    <r>
      <t xml:space="preserve">What is your up to date delivery and forecast for the ACE (in TEIs) Fund?
</t>
    </r>
    <r>
      <rPr>
        <sz val="11"/>
        <color theme="1"/>
        <rFont val="Calibri"/>
        <family val="2"/>
        <scheme val="minor"/>
      </rPr>
      <t xml:space="preserve">Do not send us learners' personal information (such as a list of learner names)
</t>
    </r>
  </si>
  <si>
    <t>Forecast delivery for the ACE (in TEIs) Fund to the end of this year (2023)?</t>
  </si>
  <si>
    <t>EFTS for the whole of ACE (in TEIs) Fund</t>
  </si>
  <si>
    <t xml:space="preserve">How will you ensure you will deliver 100% of your ACE (in TEIs) Fund allocation plus your request for additional funding in 2024? </t>
  </si>
  <si>
    <t>Learner hours (whole hours)</t>
  </si>
  <si>
    <r>
      <t xml:space="preserve">What is your up to date delivery and forecast for the ILN Fund?
</t>
    </r>
    <r>
      <rPr>
        <sz val="11"/>
        <color theme="1"/>
        <rFont val="Calibri"/>
        <family val="2"/>
        <scheme val="minor"/>
      </rPr>
      <t xml:space="preserve">Do not send us learners' personal information (such as a list of learner names)
</t>
    </r>
  </si>
  <si>
    <t>Learner Hours for the whole of ILN Fund</t>
  </si>
  <si>
    <r>
      <t>What is driving demand?</t>
    </r>
    <r>
      <rPr>
        <sz val="11"/>
        <color theme="1"/>
        <rFont val="Calibri"/>
        <family val="2"/>
        <scheme val="minor"/>
      </rPr>
      <t xml:space="preserve">  Is there a new cohort of refugees settling in your area? Please explain how this differs from prior years' demand.
</t>
    </r>
  </si>
  <si>
    <r>
      <t xml:space="preserve">Total request value for TEO-led WLN fund
</t>
    </r>
    <r>
      <rPr>
        <sz val="12"/>
        <color theme="1"/>
        <rFont val="Calibri"/>
        <family val="2"/>
        <scheme val="minor"/>
      </rPr>
      <t>This figure is calculated using the information you provide below</t>
    </r>
  </si>
  <si>
    <r>
      <t xml:space="preserve">What is your up to date delivery and forecast for the ITEO-led WLN Fund?
</t>
    </r>
    <r>
      <rPr>
        <sz val="11"/>
        <color theme="1"/>
        <rFont val="Calibri"/>
        <family val="2"/>
        <scheme val="minor"/>
      </rPr>
      <t>Do not send us learners' personal information (such as a list of learner names)</t>
    </r>
  </si>
  <si>
    <t>Forecast delivery for theTEO-led WLN Fund to the end of this year (2023)?</t>
  </si>
  <si>
    <t>Learner Hours for the whole of TEO-led WLN Fund</t>
  </si>
  <si>
    <t xml:space="preserve">How will you ensure you will deliver 100% of your TEO-led WLN Fund allocation plus your request for additional funding in 2024? </t>
  </si>
  <si>
    <r>
      <t xml:space="preserve">Please complete the Fund tab(s) relevant to your request. 
</t>
    </r>
    <r>
      <rPr>
        <sz val="11"/>
        <rFont val="Calibri"/>
        <family val="2"/>
        <scheme val="minor"/>
      </rPr>
      <t>Enter "NA" where the question does not apply to your request or none of the response options provided apply.</t>
    </r>
    <r>
      <rPr>
        <b/>
        <sz val="11"/>
        <rFont val="Calibri"/>
        <family val="2"/>
        <scheme val="minor"/>
      </rPr>
      <t xml:space="preserve">
</t>
    </r>
  </si>
  <si>
    <t xml:space="preserve">Note that there is no guarantee of increased baseline funding. </t>
  </si>
  <si>
    <t xml:space="preserve">Broader Priorities </t>
  </si>
  <si>
    <t>Achieving system-wide equity</t>
  </si>
  <si>
    <t>Honouring Te Tiriti o Waitangi through tertiary education</t>
  </si>
  <si>
    <t xml:space="preserve">Education and training that delivers for learners </t>
  </si>
  <si>
    <t>Responding to changes in work and education</t>
  </si>
  <si>
    <r>
      <t xml:space="preserve">Which of the </t>
    </r>
    <r>
      <rPr>
        <b/>
        <sz val="11"/>
        <rFont val="Calibri"/>
        <family val="2"/>
        <scheme val="minor"/>
      </rPr>
      <t xml:space="preserve">Broader Priority </t>
    </r>
    <r>
      <rPr>
        <sz val="11"/>
        <rFont val="Calibri"/>
        <family val="2"/>
        <scheme val="minor"/>
      </rPr>
      <t xml:space="preserve">(outlined in Plan Guidance pg 17-20) does your course fit under? </t>
    </r>
  </si>
  <si>
    <t>Please explain further how the proposed provision meets the selected Broader Priority above.</t>
  </si>
  <si>
    <t>Learner Places</t>
  </si>
  <si>
    <t xml:space="preserve">ACE in Schools Co-ordination </t>
  </si>
  <si>
    <t xml:space="preserve">ACE in Communities </t>
  </si>
  <si>
    <t>ACE in TEIs</t>
  </si>
  <si>
    <t xml:space="preserve">Adult and Community Education Schools Fund (ACE) in Schools </t>
  </si>
  <si>
    <t>Learner Hours</t>
  </si>
  <si>
    <t xml:space="preserve">Volume of EFTS requested.
</t>
  </si>
  <si>
    <r>
      <t>Request for 2025 Investment Round Additional Funding Request for TEOs</t>
    </r>
    <r>
      <rPr>
        <b/>
        <sz val="19"/>
        <rFont val="Calibri"/>
        <family val="2"/>
        <scheme val="minor"/>
      </rPr>
      <t xml:space="preserve">
</t>
    </r>
    <r>
      <rPr>
        <b/>
        <sz val="14"/>
        <rFont val="Calibri"/>
        <family val="2"/>
        <scheme val="minor"/>
      </rPr>
      <t xml:space="preserve">Instructions and what we consider </t>
    </r>
  </si>
  <si>
    <t xml:space="preserve">You must use the naming convention: 
[EDUMIS] - [Org Name] – 2025 Investment Round AFR </t>
  </si>
  <si>
    <r>
      <t xml:space="preserve">Request for 2025 Investment Round Additional Funding Request for TEOs
</t>
    </r>
    <r>
      <rPr>
        <b/>
        <sz val="14"/>
        <color theme="1"/>
        <rFont val="Calibri"/>
        <family val="2"/>
        <scheme val="minor"/>
      </rPr>
      <t>Key information and summary worksheet</t>
    </r>
  </si>
  <si>
    <t>00/00/2025</t>
  </si>
  <si>
    <r>
      <rPr>
        <b/>
        <sz val="20"/>
        <color theme="1"/>
        <rFont val="Calibri"/>
        <family val="2"/>
        <scheme val="minor"/>
      </rPr>
      <t>Request for 2025 Investment Round Additional Funding for TEIs (Te Pūkenga and Wānanga)</t>
    </r>
    <r>
      <rPr>
        <b/>
        <sz val="19"/>
        <color theme="1"/>
        <rFont val="Calibri"/>
        <family val="2"/>
        <scheme val="minor"/>
      </rPr>
      <t xml:space="preserve">
</t>
    </r>
    <r>
      <rPr>
        <b/>
        <sz val="14"/>
        <color theme="1"/>
        <rFont val="Calibri"/>
        <family val="2"/>
        <scheme val="minor"/>
      </rPr>
      <t>Additional Funding Request for Adult and Community Education (ACE) in TEIs</t>
    </r>
  </si>
  <si>
    <r>
      <rPr>
        <b/>
        <sz val="20"/>
        <color theme="1"/>
        <rFont val="Calibri"/>
        <family val="2"/>
        <scheme val="minor"/>
      </rPr>
      <t>Request for 2025 Investment Round Additional Funding for all TEOs</t>
    </r>
    <r>
      <rPr>
        <b/>
        <sz val="19"/>
        <color theme="1"/>
        <rFont val="Calibri"/>
        <family val="2"/>
        <scheme val="minor"/>
      </rPr>
      <t xml:space="preserve">
</t>
    </r>
    <r>
      <rPr>
        <b/>
        <sz val="14"/>
        <color theme="1"/>
        <rFont val="Calibri"/>
        <family val="2"/>
        <scheme val="minor"/>
      </rPr>
      <t>Additional Funding Request for Intensive Literacy and Numeracy (ILN Fund)</t>
    </r>
  </si>
  <si>
    <r>
      <rPr>
        <b/>
        <sz val="20"/>
        <color theme="1"/>
        <rFont val="Calibri"/>
        <family val="2"/>
        <scheme val="minor"/>
      </rPr>
      <t>Request for 2025 Investment Round Additional Funding for all TEOs</t>
    </r>
    <r>
      <rPr>
        <b/>
        <sz val="19"/>
        <color theme="1"/>
        <rFont val="Calibri"/>
        <family val="2"/>
        <scheme val="minor"/>
      </rPr>
      <t xml:space="preserve">
</t>
    </r>
    <r>
      <rPr>
        <b/>
        <sz val="14"/>
        <color theme="1"/>
        <rFont val="Calibri"/>
        <family val="2"/>
        <scheme val="minor"/>
      </rPr>
      <t>Additional Funding Request for Workplace Literacy and Numeracy Fund (TEO-led WLN Fund)</t>
    </r>
  </si>
  <si>
    <t>Albert-Eden Local Board Area</t>
  </si>
  <si>
    <t>Aotea/Great Barrier Local Board Area</t>
  </si>
  <si>
    <t>Ashburton District</t>
  </si>
  <si>
    <t>Buller District</t>
  </si>
  <si>
    <t>Carterton District</t>
  </si>
  <si>
    <t>Central Hawke's Bay District</t>
  </si>
  <si>
    <t>Central Otago District</t>
  </si>
  <si>
    <t>Christchurch City</t>
  </si>
  <si>
    <t>Clutha District</t>
  </si>
  <si>
    <t>Devonport-Takapuna Local Board Area</t>
  </si>
  <si>
    <t>Dunedin City</t>
  </si>
  <si>
    <t>Far North District</t>
  </si>
  <si>
    <t>Franklin Local Board Area</t>
  </si>
  <si>
    <t>Gisborne District</t>
  </si>
  <si>
    <t>Gore District</t>
  </si>
  <si>
    <t>Grey District</t>
  </si>
  <si>
    <t>Hamilton City</t>
  </si>
  <si>
    <t>Hastings District</t>
  </si>
  <si>
    <t>Hauraki District</t>
  </si>
  <si>
    <t>Henderson-Massey Local Board Area</t>
  </si>
  <si>
    <t>Hibiscus and Bays Local Board Area</t>
  </si>
  <si>
    <t>Horowhenua District</t>
  </si>
  <si>
    <t>Howick Local Board Area</t>
  </si>
  <si>
    <t>Hurunui District</t>
  </si>
  <si>
    <t>Invercargill City</t>
  </si>
  <si>
    <t>Kaikoura District</t>
  </si>
  <si>
    <t>Kaipara District</t>
  </si>
  <si>
    <t>Kaipātiki Local Board Area</t>
  </si>
  <si>
    <t>Kapiti Coast District</t>
  </si>
  <si>
    <t>Kawerau District</t>
  </si>
  <si>
    <t>Mackenzie District</t>
  </si>
  <si>
    <t>Manawatu District</t>
  </si>
  <si>
    <t>Māngere-Ōtāhuhu Local Board Area</t>
  </si>
  <si>
    <t>Manurewa Local Board Area</t>
  </si>
  <si>
    <t>Marlborough District</t>
  </si>
  <si>
    <t>Masterton District</t>
  </si>
  <si>
    <t>Matamata-Piako District</t>
  </si>
  <si>
    <t>Maungakiekie-Tāmaki Local Board Area</t>
  </si>
  <si>
    <t>Napier City</t>
  </si>
  <si>
    <t>Nelson City</t>
  </si>
  <si>
    <t>New Plymouth District</t>
  </si>
  <si>
    <t>Ōpōtiki District</t>
  </si>
  <si>
    <t>Ōrākei Local Board Area</t>
  </si>
  <si>
    <t>Ōtara-Papatoetoe Local Board Area</t>
  </si>
  <si>
    <t>Ōtorohanga District</t>
  </si>
  <si>
    <t>Palmerston North City</t>
  </si>
  <si>
    <t>Papakura Local Board Area</t>
  </si>
  <si>
    <t>Porirua City</t>
  </si>
  <si>
    <t>Puketāpapa Local Board Area</t>
  </si>
  <si>
    <t>Queenstown-Lakes District</t>
  </si>
  <si>
    <t>Rangitikei District</t>
  </si>
  <si>
    <t>Rodney Local Board Area</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</si>
  <si>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</si>
  <si>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</si>
  <si>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</si>
  <si>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</si>
  <si>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</si>
  <si>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</si>
  <si>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</si>
  <si>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</si>
  <si>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</si>
  <si>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</si>
  <si>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</si>
  <si>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Tauranga City</t>
  </si>
  <si>
    <t>Thames-Coromandel District</t>
  </si>
  <si>
    <t>Timaru District</t>
  </si>
  <si>
    <t>Upper Harbour Local Board Area</t>
  </si>
  <si>
    <t>Upper Hutt City</t>
  </si>
  <si>
    <t>Waiheke Local Board Area</t>
  </si>
  <si>
    <t>Waikato District</t>
  </si>
  <si>
    <t>Waimakariri District</t>
  </si>
  <si>
    <t>Waimate District</t>
  </si>
  <si>
    <t>Waipa District</t>
  </si>
  <si>
    <t>Wairoa District</t>
  </si>
  <si>
    <t>Waitākere Ranges Local Board Area</t>
  </si>
  <si>
    <t>Waitaki District</t>
  </si>
  <si>
    <t>Waitematā Local Board Area</t>
  </si>
  <si>
    <t>Waitomo District</t>
  </si>
  <si>
    <t>Wellington City</t>
  </si>
  <si>
    <t>Western Bay of Plenty District</t>
  </si>
  <si>
    <t>Westland District</t>
  </si>
  <si>
    <t>Whakatane District</t>
  </si>
  <si>
    <t>Whanganui District</t>
  </si>
  <si>
    <t>Whangarei District</t>
  </si>
  <si>
    <t>Whau Local Board Area</t>
  </si>
  <si>
    <t>Territorial Authority (TA) /Akl Local Board Area 1</t>
  </si>
  <si>
    <t>TA/Akl Local Board Area 2</t>
  </si>
  <si>
    <t>Forecast delivery for the YG Fund to the end of this year (2024)?</t>
  </si>
  <si>
    <t xml:space="preserve">What is your DQ1-2 indicative allocation for 2025 delivery? </t>
  </si>
  <si>
    <t>What is your 2024 forecast for the DQ1-2 Fund?</t>
  </si>
  <si>
    <r>
      <rPr>
        <b/>
        <sz val="11"/>
        <color theme="1"/>
        <rFont val="Calibri"/>
        <family val="2"/>
        <scheme val="minor"/>
      </rPr>
      <t>You do not need to complete these rows:</t>
    </r>
    <r>
      <rPr>
        <sz val="11"/>
        <color theme="1"/>
        <rFont val="Calibri"/>
        <family val="2"/>
        <scheme val="minor"/>
      </rPr>
      <t xml:space="preserve">  The information in these rows is auto-populated from the information you provide on the Summary page, or on this worksheet</t>
    </r>
  </si>
  <si>
    <r>
      <t xml:space="preserve">Total request value for DQ1-2 Fund
</t>
    </r>
    <r>
      <rPr>
        <sz val="11"/>
        <color theme="1"/>
        <rFont val="Calibri"/>
        <family val="2"/>
        <scheme val="minor"/>
      </rPr>
      <t>This figure is calculated using the information you provide below</t>
    </r>
  </si>
  <si>
    <r>
      <t>Category for funding rates</t>
    </r>
    <r>
      <rPr>
        <sz val="11"/>
        <color theme="1"/>
        <rFont val="Calibri"/>
        <family val="2"/>
        <scheme val="minor"/>
      </rPr>
      <t xml:space="preserve">
The Supported Learning rate is only for learners enrolled in the NZ2853  New Zealand Certificate in Skills for Living for Supported Learners (Level 1) or  NZ4373 New Zealand Certificate in Skills for Learning and Working, for Supported Learners (Level 1)
There is a new rate for delivery to learners in a correctional facility.
</t>
    </r>
  </si>
  <si>
    <r>
      <t xml:space="preserve">Are you requesting additional funding for 2024 only or ongoing </t>
    </r>
    <r>
      <rPr>
        <sz val="11"/>
        <color theme="1"/>
        <rFont val="Calibri"/>
        <family val="2"/>
        <scheme val="minor"/>
      </rPr>
      <t>(i.e. increased baseline funding)</t>
    </r>
  </si>
  <si>
    <r>
      <rPr>
        <b/>
        <sz val="11"/>
        <color theme="1"/>
        <rFont val="Calibri"/>
        <family val="2"/>
        <scheme val="minor"/>
      </rPr>
      <t xml:space="preserve">What do you consider is driving demand </t>
    </r>
    <r>
      <rPr>
        <sz val="11"/>
        <color theme="1"/>
        <rFont val="Calibri"/>
        <family val="2"/>
        <scheme val="minor"/>
      </rPr>
      <t xml:space="preserve">e.g. offering a new qualification, identified a new learner group, identified demand in a new region. 
</t>
    </r>
  </si>
  <si>
    <r>
      <rPr>
        <b/>
        <sz val="11"/>
        <color theme="1"/>
        <rFont val="Calibri"/>
        <family val="2"/>
        <scheme val="minor"/>
      </rPr>
      <t>Have you provided supplementary information abo</t>
    </r>
    <r>
      <rPr>
        <b/>
        <sz val="11"/>
        <rFont val="Calibri"/>
        <family val="2"/>
        <scheme val="minor"/>
      </rPr>
      <t>ut need and demand</t>
    </r>
    <r>
      <rPr>
        <b/>
        <sz val="11"/>
        <color rgb="FFFF0000"/>
        <rFont val="Calibri"/>
        <family val="2"/>
        <scheme val="minor"/>
      </rPr>
      <t xml:space="preserve"> </t>
    </r>
    <r>
      <rPr>
        <b/>
        <sz val="11"/>
        <color theme="1"/>
        <rFont val="Calibri"/>
        <family val="2"/>
        <scheme val="minor"/>
      </rPr>
      <t xml:space="preserve">into Workspace 2? (optional)
</t>
    </r>
    <r>
      <rPr>
        <sz val="11"/>
        <color theme="1"/>
        <rFont val="Calibri"/>
        <family val="2"/>
        <scheme val="minor"/>
      </rPr>
      <t xml:space="preserve">Select 'yes' or 'no'.  Do </t>
    </r>
    <r>
      <rPr>
        <u/>
        <sz val="11"/>
        <color theme="1"/>
        <rFont val="Calibri"/>
        <family val="2"/>
        <scheme val="minor"/>
      </rPr>
      <t>not</t>
    </r>
    <r>
      <rPr>
        <sz val="11"/>
        <color theme="1"/>
        <rFont val="Calibri"/>
        <family val="2"/>
        <scheme val="minor"/>
      </rPr>
      <t xml:space="preserve"> provide learners lists or other personal information.  </t>
    </r>
  </si>
  <si>
    <t xml:space="preserve"> Qualification/ micro-credential code</t>
  </si>
  <si>
    <r>
      <t>Forecast delivery for the DQ1-2 Fund to the end of this year (2</t>
    </r>
    <r>
      <rPr>
        <sz val="11"/>
        <color theme="1"/>
        <rFont val="Calibri"/>
        <family val="2"/>
        <scheme val="minor"/>
      </rPr>
      <t>024)?</t>
    </r>
  </si>
  <si>
    <r>
      <rPr>
        <b/>
        <sz val="16"/>
        <color theme="1"/>
        <rFont val="Calibri"/>
        <family val="2"/>
        <scheme val="minor"/>
      </rPr>
      <t>What are you seeking additional funding for?</t>
    </r>
    <r>
      <rPr>
        <b/>
        <sz val="11"/>
        <color theme="1"/>
        <rFont val="Calibri"/>
        <family val="2"/>
        <scheme val="minor"/>
      </rPr>
      <t xml:space="preserve">
</t>
    </r>
    <r>
      <rPr>
        <sz val="11"/>
        <color theme="1"/>
        <rFont val="Calibri"/>
        <family val="2"/>
        <scheme val="minor"/>
      </rPr>
      <t xml:space="preserve">In the column to the right, </t>
    </r>
    <r>
      <rPr>
        <b/>
        <sz val="11"/>
        <color theme="1"/>
        <rFont val="Calibri"/>
        <family val="2"/>
        <scheme val="minor"/>
      </rPr>
      <t xml:space="preserve">insert the name of the qualification/micro-credential </t>
    </r>
    <r>
      <rPr>
        <sz val="11"/>
        <color theme="1"/>
        <rFont val="Calibri"/>
        <family val="2"/>
        <scheme val="minor"/>
      </rPr>
      <t xml:space="preserve">in the brackets for each additional funding request. Use the same name that you use in your MOP (unless this is a new provision). </t>
    </r>
  </si>
  <si>
    <r>
      <rPr>
        <b/>
        <sz val="16"/>
        <color theme="1"/>
        <rFont val="Calibri"/>
        <family val="2"/>
        <scheme val="minor"/>
      </rPr>
      <t>What is your evidence of demand for each qualification/micro-credential?</t>
    </r>
    <r>
      <rPr>
        <b/>
        <sz val="11"/>
        <color theme="1"/>
        <rFont val="Calibri"/>
        <family val="2"/>
        <scheme val="minor"/>
      </rPr>
      <t xml:space="preserve">
</t>
    </r>
    <r>
      <rPr>
        <sz val="11"/>
        <color theme="1"/>
        <rFont val="Calibri"/>
        <family val="2"/>
        <scheme val="minor"/>
      </rPr>
      <t xml:space="preserve">Do not send us learners' personal information (such as a list of learner names).  </t>
    </r>
  </si>
  <si>
    <t>Number of times you would like to run this qualification/micro-credential package in 2025, if you secure additional funding.</t>
  </si>
  <si>
    <r>
      <rPr>
        <b/>
        <sz val="11"/>
        <color theme="1"/>
        <rFont val="Calibri"/>
        <family val="2"/>
        <scheme val="minor"/>
      </rPr>
      <t xml:space="preserve">2% of your approved funding allocation. </t>
    </r>
    <r>
      <rPr>
        <sz val="11"/>
        <color theme="1"/>
        <rFont val="Calibri"/>
        <family val="2"/>
        <scheme val="minor"/>
      </rPr>
      <t xml:space="preserve">You do not need to complete this row. This is calculated for you based on your indicative allocation.
</t>
    </r>
  </si>
  <si>
    <r>
      <rPr>
        <b/>
        <sz val="11"/>
        <color theme="1"/>
        <rFont val="Calibri"/>
        <family val="2"/>
        <scheme val="minor"/>
      </rPr>
      <t>10 EFTS</t>
    </r>
    <r>
      <rPr>
        <sz val="11"/>
        <color theme="1"/>
        <rFont val="Calibri"/>
        <family val="2"/>
        <scheme val="minor"/>
      </rPr>
      <t xml:space="preserve"> (use your average EFTS rate to estimate your flexible funding). This cell is available for you if you wish to manually calculate it.
Note Level 1 and 2 have 80 credits per EFTS.
</t>
    </r>
  </si>
  <si>
    <r>
      <t>Can your additional funding request be covered by your flexible funding of 2% or 10 EFTS, whichever is the greater?</t>
    </r>
    <r>
      <rPr>
        <b/>
        <sz val="11"/>
        <rFont val="Calibri"/>
        <family val="2"/>
        <scheme val="minor"/>
      </rPr>
      <t xml:space="preserve"> If so do not proceed further with this application. </t>
    </r>
  </si>
  <si>
    <r>
      <rPr>
        <b/>
        <sz val="11"/>
        <rFont val="Calibri"/>
        <family val="2"/>
        <scheme val="minor"/>
      </rPr>
      <t>NZQCF l</t>
    </r>
    <r>
      <rPr>
        <b/>
        <sz val="11"/>
        <color theme="1"/>
        <rFont val="Calibri"/>
        <family val="2"/>
        <scheme val="minor"/>
      </rPr>
      <t>evel of provision</t>
    </r>
    <r>
      <rPr>
        <sz val="11"/>
        <color theme="1"/>
        <rFont val="Calibri"/>
        <family val="2"/>
        <scheme val="minor"/>
      </rPr>
      <t xml:space="preserve"> </t>
    </r>
  </si>
  <si>
    <r>
      <t xml:space="preserve">Additional funding requested 
</t>
    </r>
    <r>
      <rPr>
        <sz val="11"/>
        <color theme="1"/>
        <rFont val="Calibri"/>
        <family val="2"/>
        <scheme val="minor"/>
      </rPr>
      <t>This excludes the premium payment and exceptional travel allocation. These will be calculated separately if your application is approved</t>
    </r>
    <r>
      <rPr>
        <b/>
        <sz val="11"/>
        <color theme="1"/>
        <rFont val="Calibri"/>
        <family val="2"/>
        <scheme val="minor"/>
      </rPr>
      <t xml:space="preserve"> </t>
    </r>
    <r>
      <rPr>
        <sz val="11"/>
        <color theme="1"/>
        <rFont val="Calibri"/>
        <family val="2"/>
        <scheme val="minor"/>
      </rPr>
      <t>as applicable</t>
    </r>
  </si>
  <si>
    <r>
      <rPr>
        <b/>
        <sz val="11"/>
        <color theme="1"/>
        <rFont val="Calibri"/>
        <family val="2"/>
        <scheme val="minor"/>
      </rPr>
      <t xml:space="preserve">What is driving demand? Please explain the context </t>
    </r>
    <r>
      <rPr>
        <sz val="11"/>
        <color theme="1"/>
        <rFont val="Calibri"/>
        <family val="2"/>
        <scheme val="minor"/>
      </rPr>
      <t xml:space="preserve">e.g. identification of a new learner cohort due to changes to age eligibility, or delivery at a new site? 
</t>
    </r>
  </si>
  <si>
    <r>
      <rPr>
        <b/>
        <sz val="20"/>
        <color theme="1"/>
        <rFont val="Calibri"/>
        <family val="2"/>
        <scheme val="minor"/>
      </rPr>
      <t>Request for 2025 Investment Round Additional Funding for all TEOs</t>
    </r>
    <r>
      <rPr>
        <b/>
        <sz val="11"/>
        <color theme="1"/>
        <rFont val="Calibri"/>
        <family val="2"/>
        <scheme val="minor"/>
      </rPr>
      <t xml:space="preserve">
</t>
    </r>
    <r>
      <rPr>
        <b/>
        <sz val="14"/>
        <color theme="1"/>
        <rFont val="Calibri"/>
        <family val="2"/>
        <scheme val="minor"/>
      </rPr>
      <t>Additional Funding Request for Youth Guarantee Fund (YG Fund)</t>
    </r>
  </si>
  <si>
    <t>Did you have an average 2023 course completion rate for YG of 55% or higher?</t>
  </si>
  <si>
    <r>
      <rPr>
        <b/>
        <sz val="16"/>
        <color theme="1"/>
        <rFont val="Calibri"/>
        <family val="2"/>
        <scheme val="minor"/>
      </rPr>
      <t xml:space="preserve">What are you seeking additional funding for? </t>
    </r>
    <r>
      <rPr>
        <b/>
        <sz val="11"/>
        <color theme="1"/>
        <rFont val="Calibri"/>
        <family val="2"/>
        <scheme val="minor"/>
      </rPr>
      <t xml:space="preserve">
</t>
    </r>
    <r>
      <rPr>
        <sz val="11"/>
        <color theme="1"/>
        <rFont val="Calibri"/>
        <family val="2"/>
        <scheme val="minor"/>
      </rPr>
      <t xml:space="preserve">In the column to the right, insert the name of the qualification in the brackets for each additional funding request. Use the same name that you use in your MOP (unless this is a new provision). </t>
    </r>
  </si>
  <si>
    <r>
      <rPr>
        <b/>
        <sz val="16"/>
        <color theme="1"/>
        <rFont val="Calibri"/>
        <family val="2"/>
        <scheme val="minor"/>
      </rPr>
      <t>What is your evidence of demand for each qualification?</t>
    </r>
    <r>
      <rPr>
        <b/>
        <sz val="11"/>
        <color theme="1"/>
        <rFont val="Calibri"/>
        <family val="2"/>
        <scheme val="minor"/>
      </rPr>
      <t xml:space="preserve">
</t>
    </r>
    <r>
      <rPr>
        <sz val="11"/>
        <color theme="1"/>
        <rFont val="Calibri"/>
        <family val="2"/>
        <scheme val="minor"/>
      </rPr>
      <t xml:space="preserve">Do not send us learners' personal information (such as a list of learner names).  </t>
    </r>
  </si>
  <si>
    <r>
      <t xml:space="preserve">Total request value for ACE (Schools) Fund
</t>
    </r>
    <r>
      <rPr>
        <sz val="11"/>
        <color theme="1"/>
        <rFont val="Calibri"/>
        <family val="2"/>
        <scheme val="minor"/>
      </rPr>
      <t>This figure is calculated using the information you provide below</t>
    </r>
  </si>
  <si>
    <r>
      <t xml:space="preserve">Dollars 
</t>
    </r>
    <r>
      <rPr>
        <sz val="11"/>
        <color theme="1"/>
        <rFont val="Calibri"/>
        <family val="2"/>
        <scheme val="minor"/>
      </rPr>
      <t>You do not need to complete this column. This is calculated based on the information you provide</t>
    </r>
  </si>
  <si>
    <r>
      <rPr>
        <b/>
        <sz val="11"/>
        <color theme="1"/>
        <rFont val="Calibri"/>
        <family val="2"/>
        <scheme val="minor"/>
      </rPr>
      <t xml:space="preserve">What are you seeking additional funding for? 
</t>
    </r>
    <r>
      <rPr>
        <sz val="11"/>
        <color theme="1"/>
        <rFont val="Calibri"/>
        <family val="2"/>
        <scheme val="minor"/>
      </rPr>
      <t xml:space="preserve">In the column to the right, insert the course name in the brackets for each additional funding request. Use the same name that you use in your MOP (unless this is a new provision). </t>
    </r>
  </si>
  <si>
    <r>
      <t xml:space="preserve">What is your up to date delivery and forecast for the ACE (Schools) Fund?
</t>
    </r>
    <r>
      <rPr>
        <sz val="11"/>
        <color theme="1"/>
        <rFont val="Calibri"/>
        <family val="2"/>
        <scheme val="minor"/>
      </rPr>
      <t xml:space="preserve">Do not send us learners' personal information (such as a list of learner names)
</t>
    </r>
  </si>
  <si>
    <r>
      <rPr>
        <b/>
        <sz val="11"/>
        <color theme="1"/>
        <rFont val="Calibri"/>
        <family val="2"/>
        <scheme val="minor"/>
      </rPr>
      <t xml:space="preserve"> What is driving demand? </t>
    </r>
    <r>
      <rPr>
        <sz val="11"/>
        <color theme="1"/>
        <rFont val="Calibri"/>
        <family val="2"/>
        <scheme val="minor"/>
      </rPr>
      <t xml:space="preserve"> Please explain the context e.g. 
- are you offering a new course, 
- are you responding to COVID 19, 
- are you responding to a community need, 
- have you identified a new learner group, 
- have you identified demand in a new region, or 
- has your work with Regional Skills Leadership Groups, local iwi, employers, communities or other TEOs resulted in identifying new demand?
</t>
    </r>
  </si>
  <si>
    <r>
      <rPr>
        <sz val="11"/>
        <color theme="1"/>
        <rFont val="Calibri"/>
        <family val="2"/>
        <scheme val="minor"/>
      </rPr>
      <t>The funding conditions state that you must prioritise learners with the highest need and those who have been traditionally under-served, such as Māori, Pacific peoples and learners with disabilities.</t>
    </r>
    <r>
      <rPr>
        <b/>
        <sz val="11"/>
        <color theme="1"/>
        <rFont val="Calibri"/>
        <family val="2"/>
        <scheme val="minor"/>
      </rPr>
      <t xml:space="preserve"> Please confirm that you are meeting this condition.</t>
    </r>
  </si>
  <si>
    <r>
      <t xml:space="preserve">Describe how you will support these learners to develop their skills and progress to further learning or other opportunities. </t>
    </r>
    <r>
      <rPr>
        <sz val="11"/>
        <color theme="1"/>
        <rFont val="Calibri"/>
        <family val="2"/>
        <scheme val="minor"/>
      </rPr>
      <t xml:space="preserve">We want to understand how your ACE (Schools) Fund provision connects with the rest of the education system and your communities. </t>
    </r>
  </si>
  <si>
    <r>
      <rPr>
        <b/>
        <sz val="20"/>
        <color theme="1"/>
        <rFont val="Calibri"/>
        <family val="2"/>
        <scheme val="minor"/>
      </rPr>
      <t>Request for 2025 Investment Round Additional Funding for Schools</t>
    </r>
    <r>
      <rPr>
        <b/>
        <sz val="11"/>
        <color theme="1"/>
        <rFont val="Calibri"/>
        <family val="2"/>
        <scheme val="minor"/>
      </rPr>
      <t xml:space="preserve">
</t>
    </r>
    <r>
      <rPr>
        <b/>
        <sz val="14"/>
        <color theme="1"/>
        <rFont val="Calibri"/>
        <family val="2"/>
        <scheme val="minor"/>
      </rPr>
      <t>Additional Funding Request for Adult and Community Education Schools Fund (ACE Schools Fund)</t>
    </r>
  </si>
  <si>
    <t>What is your indicative allocation for the ACE (Schools) Fund for 2025?</t>
  </si>
  <si>
    <t xml:space="preserve">What is your ACE (Schools) indicative allocation for 2025 delivery? </t>
  </si>
  <si>
    <t>Forecast delivery for the ACE (Schools) Fund to the end of this year (2024)?</t>
  </si>
  <si>
    <t xml:space="preserve">How will you ensure you will deliver 100% of your ACE (Schools) Fund allocation plus your request for additional funding in 2025? </t>
  </si>
  <si>
    <r>
      <t>Will you deliver in more than 2</t>
    </r>
    <r>
      <rPr>
        <b/>
        <sz val="11"/>
        <color theme="1"/>
        <rFont val="Calibri"/>
        <family val="2"/>
        <scheme val="minor"/>
      </rPr>
      <t xml:space="preserve"> Regions? </t>
    </r>
    <r>
      <rPr>
        <sz val="11"/>
        <color theme="1"/>
        <rFont val="Calibri"/>
        <family val="2"/>
        <scheme val="minor"/>
      </rPr>
      <t>Add additional rows. We need to know the Region, TLA/AKL, and Learner hours for each TLA.</t>
    </r>
  </si>
  <si>
    <t>Territorial Authority (TA) /AKL Local Board Area 1</t>
  </si>
  <si>
    <t>TA/AKL Local Board Area 2</t>
  </si>
  <si>
    <t>TA/AKL Local Board Area 3</t>
  </si>
  <si>
    <r>
      <t>Will you deliver in more than 3</t>
    </r>
    <r>
      <rPr>
        <b/>
        <sz val="11"/>
        <color theme="1"/>
        <rFont val="Calibri"/>
        <family val="2"/>
        <scheme val="minor"/>
      </rPr>
      <t xml:space="preserve"> Regions? </t>
    </r>
    <r>
      <rPr>
        <sz val="11"/>
        <color theme="1"/>
        <rFont val="Calibri"/>
        <family val="2"/>
        <scheme val="minor"/>
      </rPr>
      <t>Add additional rows. We need to know the Region, TLA/ALK Board, and EFTS for each TLA.</t>
    </r>
  </si>
  <si>
    <t>Territorial Authority (TA)/AKL Local Board Area 1</t>
  </si>
  <si>
    <r>
      <t xml:space="preserve">Will you deliver in more than 3 Regions? </t>
    </r>
    <r>
      <rPr>
        <sz val="11"/>
        <color theme="1"/>
        <rFont val="Calibri"/>
        <family val="2"/>
        <scheme val="minor"/>
      </rPr>
      <t>Add additional rows. We need to know the Region, TLA/ALK Board, and EFTS for each TLA.</t>
    </r>
  </si>
  <si>
    <t xml:space="preserve">Do you expect to start or expand your ACE delivery in 2025 and/or 2026? </t>
  </si>
  <si>
    <t xml:space="preserve">Please note that if you receive Coordination Funding in 2025 it must be spent in 2025. However, you may use this funding to support with setup costs to expand ACE delivery in 2026. 
Please use the dropdowns in the next column. </t>
  </si>
  <si>
    <r>
      <t xml:space="preserve">Total request value for ACE (Schools) Coordination Fund
</t>
    </r>
    <r>
      <rPr>
        <sz val="11"/>
        <color theme="1"/>
        <rFont val="Calibri"/>
        <family val="2"/>
        <scheme val="minor"/>
      </rPr>
      <t>This figure is calculated using the information you provide below</t>
    </r>
  </si>
  <si>
    <r>
      <rPr>
        <b/>
        <sz val="11"/>
        <color theme="1"/>
        <rFont val="Calibri"/>
        <family val="2"/>
        <scheme val="minor"/>
      </rPr>
      <t>Are you a new school to ACE delivery or an existing school wanting to expand your ACE delivery?</t>
    </r>
    <r>
      <rPr>
        <sz val="11"/>
        <color theme="1"/>
        <rFont val="Calibri"/>
        <family val="2"/>
        <scheme val="minor"/>
      </rPr>
      <t xml:space="preserve">
</t>
    </r>
    <r>
      <rPr>
        <b/>
        <sz val="11"/>
        <color theme="1"/>
        <rFont val="Calibri"/>
        <family val="2"/>
        <scheme val="minor"/>
      </rPr>
      <t xml:space="preserve">NOTE: </t>
    </r>
    <r>
      <rPr>
        <sz val="11"/>
        <color theme="1"/>
        <rFont val="Calibri"/>
        <family val="2"/>
        <scheme val="minor"/>
      </rPr>
      <t>New schools may apply and receive Coordination Funding up to 1 calendar year before they intend to provide ACE in Schools programmes to learners.</t>
    </r>
  </si>
  <si>
    <r>
      <t xml:space="preserve">Please note: Approval of Coordination Funding to expand delivery in 2025 </t>
    </r>
    <r>
      <rPr>
        <b/>
        <sz val="11"/>
        <color theme="1"/>
        <rFont val="Calibri"/>
        <family val="2"/>
        <scheme val="minor"/>
      </rPr>
      <t xml:space="preserve">does not guarantee </t>
    </r>
    <r>
      <rPr>
        <sz val="11"/>
        <color theme="1"/>
        <rFont val="Calibri"/>
        <family val="2"/>
        <scheme val="minor"/>
      </rPr>
      <t xml:space="preserve">additional ACE funding for 2025, however it will be taken into account when considering 2025 additional delivery funding requests. </t>
    </r>
  </si>
  <si>
    <r>
      <t>Examples of</t>
    </r>
    <r>
      <rPr>
        <b/>
        <sz val="11"/>
        <color theme="1"/>
        <rFont val="Calibri"/>
        <family val="2"/>
        <scheme val="minor"/>
      </rPr>
      <t xml:space="preserve"> support </t>
    </r>
    <r>
      <rPr>
        <sz val="11"/>
        <color theme="1"/>
        <rFont val="Calibri"/>
        <family val="2"/>
        <scheme val="minor"/>
      </rPr>
      <t xml:space="preserve">may include: 
&gt; Coordinator job descriptions 
&gt; Operational model advice
&gt; Marketing expertise
&gt; Networking 
&gt; Access to tutors, professionals and/or consultants. 
No more than 200 words. </t>
    </r>
  </si>
  <si>
    <r>
      <t xml:space="preserve">Expenditure Item
</t>
    </r>
    <r>
      <rPr>
        <sz val="11"/>
        <color theme="1"/>
        <rFont val="Calibri"/>
        <family val="2"/>
        <scheme val="minor"/>
      </rPr>
      <t>This section is provided for your convenience. Add more rows if required.</t>
    </r>
  </si>
  <si>
    <r>
      <rPr>
        <sz val="11"/>
        <color theme="1"/>
        <rFont val="Calibri"/>
        <family val="2"/>
        <scheme val="minor"/>
      </rPr>
      <t>Examples of acceptable expenditure may include: 
&gt;ACE in Schools marketing 
&gt;Website administration and small modifications
&gt;Community relationship development costs  
&gt;Programme Coordination
&gt;Other administrative costs (please specify what they relate to).</t>
    </r>
    <r>
      <rPr>
        <b/>
        <sz val="11"/>
        <color theme="1"/>
        <rFont val="Calibri"/>
        <family val="2"/>
        <scheme val="minor"/>
      </rPr>
      <t xml:space="preserve">
</t>
    </r>
    <r>
      <rPr>
        <sz val="11"/>
        <color theme="1"/>
        <rFont val="Calibri"/>
        <family val="2"/>
        <scheme val="minor"/>
      </rPr>
      <t>If you prefer, you may provide this information in a separate document and upload this to Workspace 2.</t>
    </r>
  </si>
  <si>
    <r>
      <rPr>
        <b/>
        <sz val="20"/>
        <color theme="1"/>
        <rFont val="Calibri"/>
        <family val="2"/>
        <scheme val="minor"/>
      </rPr>
      <t>Request for 2025 Investment Round Additional Funding for Schools</t>
    </r>
    <r>
      <rPr>
        <b/>
        <sz val="11"/>
        <color theme="1"/>
        <rFont val="Calibri"/>
        <family val="2"/>
        <scheme val="minor"/>
      </rPr>
      <t xml:space="preserve">
</t>
    </r>
    <r>
      <rPr>
        <b/>
        <sz val="14"/>
        <color theme="1"/>
        <rFont val="Calibri"/>
        <family val="2"/>
        <scheme val="minor"/>
      </rPr>
      <t xml:space="preserve">Additional Funding Request for Adult and Community Education in Schools - Coordination Funding 
</t>
    </r>
  </si>
  <si>
    <r>
      <t xml:space="preserve">Total request value for ACE (Communities) Fund
</t>
    </r>
    <r>
      <rPr>
        <sz val="11"/>
        <color theme="1"/>
        <rFont val="Calibri"/>
        <family val="2"/>
        <scheme val="minor"/>
      </rPr>
      <t>This figure is calculated using the information you provide below</t>
    </r>
  </si>
  <si>
    <r>
      <t xml:space="preserve">What are you seeking additional funding for? 
</t>
    </r>
    <r>
      <rPr>
        <sz val="11"/>
        <color theme="1"/>
        <rFont val="Calibri"/>
        <family val="2"/>
        <scheme val="minor"/>
      </rPr>
      <t>In the column to the right, insert the course name in the brackets for each additional funding request. Use the same name that you use in your  MOP (unless this is a new course)</t>
    </r>
    <r>
      <rPr>
        <b/>
        <sz val="11"/>
        <color theme="1"/>
        <rFont val="Calibri"/>
        <family val="2"/>
        <scheme val="minor"/>
      </rPr>
      <t>.</t>
    </r>
  </si>
  <si>
    <r>
      <t xml:space="preserve">What is your up to date delivery and forecast for the ACE (Communities) Fund?
</t>
    </r>
    <r>
      <rPr>
        <sz val="11"/>
        <color theme="1"/>
        <rFont val="Calibri"/>
        <family val="2"/>
        <scheme val="minor"/>
      </rPr>
      <t xml:space="preserve">Do not send us learners' personal information (such as a list of learner names)
</t>
    </r>
  </si>
  <si>
    <r>
      <t xml:space="preserve"> What is driving demand?  </t>
    </r>
    <r>
      <rPr>
        <sz val="11"/>
        <color theme="1"/>
        <rFont val="Calibri"/>
        <family val="2"/>
        <scheme val="minor"/>
      </rPr>
      <t xml:space="preserve">Please explain the context e.g. 
- are you offering a new course, 
- are you responding to COVID 19, 
- are you responding to a community need, 
- have you identified a new learner group, 
- have you identified demand in a new region, or 
- has your work with Regional Skills Leadership Groups, local iwi, employers, communities or other TEOs resulted in identifying new demand?
</t>
    </r>
  </si>
  <si>
    <r>
      <t xml:space="preserve">Describe how you will support these learners to develop their skills and progress to further learning or other opportunities. 
</t>
    </r>
    <r>
      <rPr>
        <sz val="11"/>
        <color theme="1"/>
        <rFont val="Calibri"/>
        <family val="2"/>
        <scheme val="minor"/>
      </rPr>
      <t xml:space="preserve">We want to understand how your ACE (Communities) Fund provision connects with the rest of the education system and your communities. </t>
    </r>
  </si>
  <si>
    <r>
      <rPr>
        <b/>
        <sz val="20"/>
        <color theme="1"/>
        <rFont val="Calibri"/>
        <family val="2"/>
        <scheme val="minor"/>
      </rPr>
      <t>Request for 2025 Investment Round Additional Funding for PTEs, REAPS and CEPs</t>
    </r>
    <r>
      <rPr>
        <b/>
        <sz val="11"/>
        <color theme="1"/>
        <rFont val="Calibri"/>
        <family val="2"/>
        <scheme val="minor"/>
      </rPr>
      <t xml:space="preserve">
</t>
    </r>
    <r>
      <rPr>
        <b/>
        <sz val="14"/>
        <color theme="1"/>
        <rFont val="Calibri"/>
        <family val="2"/>
        <scheme val="minor"/>
      </rPr>
      <t>Additional Funding Request for Adult and Community Education (Communities) Fund (ACE Communities Fund)</t>
    </r>
  </si>
  <si>
    <t xml:space="preserve">What is your ACE (Communities) indicative allocation for 2025 delivery? </t>
  </si>
  <si>
    <t>Forecast delivery for the ACE (Communities) Fund to the end of this year (2024)?</t>
  </si>
  <si>
    <t xml:space="preserve">Do not include the premium payments, wellbeing and pathway support subsidy or exceptional travel allocations.
</t>
  </si>
  <si>
    <r>
      <t xml:space="preserve">What is your YG indicative allocation for 2025 delivery? 
</t>
    </r>
    <r>
      <rPr>
        <sz val="11"/>
        <color theme="1"/>
        <rFont val="Calibri"/>
        <family val="2"/>
        <scheme val="minor"/>
      </rPr>
      <t>This is your allocation for Fee &amp; Course costs (tuition rate) and transport assistance.</t>
    </r>
  </si>
  <si>
    <t xml:space="preserve">Your actual flexible funding will depend on your eligibility, final allocation and actual delivery.
Any provision that exceeds your allocation for delivery of Qualifications at Level 3 is excluded.
</t>
  </si>
  <si>
    <r>
      <t xml:space="preserve">Category for funding rates
</t>
    </r>
    <r>
      <rPr>
        <sz val="11"/>
        <color theme="1"/>
        <rFont val="Calibri"/>
        <family val="2"/>
        <scheme val="minor"/>
      </rPr>
      <t>These rates exclude the wellbeing and pathways subsidy,  premium payments, and exceptional travel allocations. These will be calculated separately if your application is approved, as applicable.</t>
    </r>
  </si>
  <si>
    <r>
      <t xml:space="preserve">Funding Rate </t>
    </r>
    <r>
      <rPr>
        <sz val="11"/>
        <rFont val="Calibri"/>
        <family val="2"/>
        <scheme val="minor"/>
      </rPr>
      <t xml:space="preserve">
Includes fee and course costs (tuition rate), and transport assistance subsidy.</t>
    </r>
  </si>
  <si>
    <t xml:space="preserve">  Qualification / micro-credential code</t>
  </si>
  <si>
    <t>English Language Teaching - ILN (ELT)</t>
  </si>
  <si>
    <t>Youth Guarantee (YG)</t>
  </si>
  <si>
    <t>Delivery at Levels 1 and 2 on the NZQCF (DQ1-2)</t>
  </si>
  <si>
    <t>Refugee English - ILN (Refugee English)</t>
  </si>
  <si>
    <t>TEO-led Workplace Literacy and Numeracy Fund (TEO-led WLN)</t>
  </si>
  <si>
    <r>
      <rPr>
        <b/>
        <sz val="20"/>
        <color theme="1"/>
        <rFont val="Calibri"/>
        <family val="2"/>
        <scheme val="minor"/>
      </rPr>
      <t>Request for 2025 Investment Round Additional Funding for all TEOs</t>
    </r>
    <r>
      <rPr>
        <b/>
        <sz val="11"/>
        <color theme="1"/>
        <rFont val="Calibri"/>
        <family val="2"/>
        <scheme val="minor"/>
      </rPr>
      <t xml:space="preserve">
</t>
    </r>
    <r>
      <rPr>
        <b/>
        <sz val="14"/>
        <color theme="1"/>
        <rFont val="Calibri"/>
        <family val="2"/>
        <scheme val="minor"/>
      </rPr>
      <t>Additional Funding Request for Delivery at Levels 1 and 2 on the New Zealand Qualifications and Credentials Framework Fund (DQ1-2 Fund)</t>
    </r>
  </si>
  <si>
    <r>
      <t xml:space="preserve">Total request value for YG Fund
</t>
    </r>
    <r>
      <rPr>
        <sz val="11"/>
        <color theme="1"/>
        <rFont val="Calibri"/>
        <family val="2"/>
        <scheme val="minor"/>
      </rPr>
      <t>This figure is calculated using the information you provide below</t>
    </r>
  </si>
  <si>
    <r>
      <t xml:space="preserve">Total request value for ILN Fund
</t>
    </r>
    <r>
      <rPr>
        <sz val="12"/>
        <color theme="1"/>
        <rFont val="Calibri"/>
        <family val="2"/>
        <scheme val="minor"/>
      </rPr>
      <t>This figure is calculated using the information you provide below.</t>
    </r>
  </si>
  <si>
    <r>
      <t xml:space="preserve">Total request value for ELT Fund
</t>
    </r>
    <r>
      <rPr>
        <sz val="12"/>
        <color theme="1"/>
        <rFont val="Calibri"/>
        <family val="2"/>
        <scheme val="minor"/>
      </rPr>
      <t>This figure is calculated using the information you provide below</t>
    </r>
  </si>
  <si>
    <r>
      <t xml:space="preserve">Total request value for Refugee English Fund (including pastoral care)
</t>
    </r>
    <r>
      <rPr>
        <sz val="12"/>
        <color theme="1"/>
        <rFont val="Calibri"/>
        <family val="2"/>
        <scheme val="minor"/>
      </rPr>
      <t>This figure is calculated using the information you provide below</t>
    </r>
  </si>
  <si>
    <t>Forecast delivery for the ILN Fund to the end of this year (2024)?</t>
  </si>
  <si>
    <r>
      <rPr>
        <b/>
        <sz val="20"/>
        <color theme="1"/>
        <rFont val="Calibri"/>
        <family val="2"/>
        <scheme val="minor"/>
      </rPr>
      <t>Request for 2025 Investment Round Additional Funding for all TEOs</t>
    </r>
    <r>
      <rPr>
        <b/>
        <sz val="19"/>
        <color theme="1"/>
        <rFont val="Calibri"/>
        <family val="2"/>
        <scheme val="minor"/>
      </rPr>
      <t xml:space="preserve">
</t>
    </r>
    <r>
      <rPr>
        <b/>
        <sz val="14"/>
        <color theme="1"/>
        <rFont val="Calibri"/>
        <family val="2"/>
        <scheme val="minor"/>
      </rPr>
      <t>Additional Funding Request for English Language Teaching - Intensive Literacy and Numeracy Fund (ELT Fund)</t>
    </r>
  </si>
  <si>
    <t>What is your 2025 indicative ELT allocation learner hours (whole hours)?</t>
  </si>
  <si>
    <t>What is your 2025 indicative allocation for the ELT Fund?</t>
  </si>
  <si>
    <t xml:space="preserve">How will you ensure you will deliver 100% of your DQ1-2 Fund allocation plus your request for additional funding in 2025? </t>
  </si>
  <si>
    <t>Are you requesting additional funding for 2025 only or ongoing (ie increased baseline funding)?</t>
  </si>
  <si>
    <t xml:space="preserve">How will you ensure you will deliver 100% of your YG Fund allocation plus your request for additional funding in 2025? </t>
  </si>
  <si>
    <t>What is your 2025 indicative allocation for the ILN Fund?</t>
  </si>
  <si>
    <t xml:space="preserve">What is your ILN indicative allocation for 2025 delivery? </t>
  </si>
  <si>
    <t xml:space="preserve">How will you ensure you will deliver 100% of your ILN Fund allocation plus your request for additional funding in 2025? </t>
  </si>
  <si>
    <r>
      <t xml:space="preserve">What is your up to date delivery and forecast for the ELT Fund?
</t>
    </r>
    <r>
      <rPr>
        <sz val="11"/>
        <color theme="1"/>
        <rFont val="Calibri"/>
        <family val="2"/>
        <scheme val="minor"/>
      </rPr>
      <t xml:space="preserve">Do not send us learners' personal information (such as a list of learner names)
</t>
    </r>
  </si>
  <si>
    <t>Learner Hours for the whole of ELT Fund</t>
  </si>
  <si>
    <t>Forecast delivery for the ELT Fund to the end of this year (2024)?</t>
  </si>
  <si>
    <t xml:space="preserve">How will you ensure you will deliver 100% of your ELT Fund allocation plus your request for additional funding in 2025? </t>
  </si>
  <si>
    <t>ELT Fund</t>
  </si>
  <si>
    <r>
      <rPr>
        <b/>
        <sz val="20"/>
        <color theme="1"/>
        <rFont val="Calibri"/>
        <family val="2"/>
        <scheme val="minor"/>
      </rPr>
      <t>Request for 2025 Investment Round Funding for all TEOs</t>
    </r>
    <r>
      <rPr>
        <b/>
        <sz val="19"/>
        <color theme="1"/>
        <rFont val="Calibri"/>
        <family val="2"/>
        <scheme val="minor"/>
      </rPr>
      <t xml:space="preserve">
</t>
    </r>
    <r>
      <rPr>
        <b/>
        <sz val="14"/>
        <color theme="1"/>
        <rFont val="Calibri"/>
        <family val="2"/>
        <scheme val="minor"/>
      </rPr>
      <t>Additional Funding Request for Refugee English - Intensive Literacy and Numeracy Fund (Refugee English Fund)</t>
    </r>
  </si>
  <si>
    <t>What is your 2025 indicative allocation for the  Refugee English Fund?</t>
  </si>
  <si>
    <t>What is your 2025 indicative Refugee English allocation?</t>
  </si>
  <si>
    <r>
      <t xml:space="preserve">What is your up to date delivery and forecast for the Refugee English Fund?
</t>
    </r>
    <r>
      <rPr>
        <sz val="11"/>
        <color theme="1"/>
        <rFont val="Calibri"/>
        <family val="2"/>
        <scheme val="minor"/>
      </rPr>
      <t>Do not send us learners' personal information (such as a list of learner names)</t>
    </r>
  </si>
  <si>
    <t>Learner Places for the whole of the Refugee English Fund</t>
  </si>
  <si>
    <t>Forecast delivery for the Refugee English Fund to the end of this year (2024)?</t>
  </si>
  <si>
    <t xml:space="preserve">How will you ensure you will deliver 100% of your Refugee English Fund allocation plus your request for additional funding in 2025? </t>
  </si>
  <si>
    <t>Refugee English Fund</t>
  </si>
  <si>
    <r>
      <t xml:space="preserve">We will be accepting Additional Funding Requests (AFRs) for DQ1-2, YG Levels 1 and 2, and Literacy and Numeracy funds 2025 Investment Round. Applications are due along with your plan documents </t>
    </r>
    <r>
      <rPr>
        <b/>
        <sz val="11"/>
        <rFont val="Calibri"/>
        <family val="2"/>
        <scheme val="minor"/>
      </rPr>
      <t>due 8 July 2024.</t>
    </r>
    <r>
      <rPr>
        <sz val="11"/>
        <rFont val="Calibri"/>
        <family val="2"/>
        <scheme val="minor"/>
      </rPr>
      <t xml:space="preserve"> 
</t>
    </r>
  </si>
  <si>
    <r>
      <t>Reprioritise your Mix of Provision (MoP):</t>
    </r>
    <r>
      <rPr>
        <sz val="11"/>
        <color theme="1"/>
        <rFont val="Calibri"/>
        <family val="2"/>
        <scheme val="minor"/>
      </rPr>
      <t xml:space="preserve"> If you are providing programmes or courses that are low demand, not in a priority area, have lower relevance to employer, industry or regional needs, or have lower post study outcomes, we expect you to consider how your current MoP can be changed to meet areas of high demand/relevance/with better post study outcomes. Please speak with your Relationship Manager/Customer Advisor about making this change to your MoP before you apply for additional funding.  
</t>
    </r>
    <r>
      <rPr>
        <b/>
        <sz val="11"/>
        <color theme="1"/>
        <rFont val="Calibri"/>
        <family val="2"/>
        <scheme val="minor"/>
      </rPr>
      <t xml:space="preserve">
Using Flexible funding: </t>
    </r>
    <r>
      <rPr>
        <sz val="11"/>
        <color theme="1"/>
        <rFont val="Calibri"/>
        <family val="2"/>
        <scheme val="minor"/>
      </rPr>
      <t xml:space="preserve">Flexible funding applies to YG. If you meet the eligibility criteria for flexible funding for this fund, you don't need our approval to use it to respond to increased demand. We want you to consider if you can use your flexible funding to address demand.  </t>
    </r>
    <r>
      <rPr>
        <sz val="11"/>
        <rFont val="Calibri"/>
        <family val="2"/>
        <scheme val="minor"/>
      </rPr>
      <t>Note that any provision that exceeds your Level 3 YG  allocation is excluded from  the calculation of  flexible funding.</t>
    </r>
    <r>
      <rPr>
        <sz val="11"/>
        <color theme="1"/>
        <rFont val="Calibri"/>
        <family val="2"/>
        <scheme val="minor"/>
      </rPr>
      <t xml:space="preserve">  If you are not sure if you are eligible for flexible funding, you can check with your Relationship Manager or a Customer Advisor.</t>
    </r>
  </si>
  <si>
    <r>
      <t xml:space="preserve">There’s limited funding for additional investment and not all requests will be approved.  
We will consider the following criteria:
</t>
    </r>
    <r>
      <rPr>
        <b/>
        <sz val="11"/>
        <rFont val="Calibri"/>
        <family val="2"/>
        <scheme val="minor"/>
      </rPr>
      <t xml:space="preserve">
Alignment with the priorities and goals 
</t>
    </r>
    <r>
      <rPr>
        <sz val="11"/>
        <rFont val="Calibri"/>
        <family val="2"/>
        <scheme val="minor"/>
      </rPr>
      <t xml:space="preserve">&gt; As listed in Plan Guidance 2025 and Supplementary Plan Guidance 2025 as well as the Tertiary Education Strategy. 
</t>
    </r>
    <r>
      <rPr>
        <b/>
        <sz val="11"/>
        <rFont val="Calibri"/>
        <family val="2"/>
        <scheme val="minor"/>
      </rPr>
      <t xml:space="preserve">
Quality and performance 
</t>
    </r>
    <r>
      <rPr>
        <sz val="11"/>
        <rFont val="Calibri"/>
        <family val="2"/>
        <scheme val="minor"/>
      </rPr>
      <t xml:space="preserve">&gt; How your provision supports real changes for learners and contributes to parity of achievement for Māori and Pacific learners. We also want to lift equity of participation and achievement for learners that are disabled, neurodiverse or experience long term mental health challenges.  
&gt; We will prioritise requests from providers with an Education Evaluation Review Rating (EER) of 1 or 2.  (Note that this does not apply to providers that are not required to have an EER).
&gt; If we have any financial concerns about your organisation or investigations that are underway, we may not approve a request for additional funding.  
&gt; We will consider your performance relative to other providers in your sector. Applicants with lower performance may have their additional funding requests declined. However, we acknowledge the impact COVID-19 may have had on your performance.  
</t>
    </r>
    <r>
      <rPr>
        <b/>
        <sz val="11"/>
        <rFont val="Calibri"/>
        <family val="2"/>
        <scheme val="minor"/>
      </rPr>
      <t xml:space="preserve">Clear evidence of demand
Ensure you are meeting funding requirements
</t>
    </r>
    <r>
      <rPr>
        <sz val="11"/>
        <rFont val="Calibri"/>
        <family val="2"/>
        <scheme val="minor"/>
      </rPr>
      <t xml:space="preserve">&gt; Literacy and numeracy funding conditions require the total hours of tuition you deliver per learner to be within a certain timeframe and intensity, acknowledging some learners have needs for more or fewer hours. Please ensure you are meeting these funding conditions. 
&gt; ILN ELT and ILN-Refugee English provision cannot be subcontracted.
</t>
    </r>
    <r>
      <rPr>
        <b/>
        <sz val="11"/>
        <rFont val="Calibri"/>
        <family val="2"/>
        <scheme val="minor"/>
      </rPr>
      <t xml:space="preserve"> </t>
    </r>
  </si>
  <si>
    <t xml:space="preserve">Funding conditions by year </t>
  </si>
  <si>
    <r>
      <t xml:space="preserve">You </t>
    </r>
    <r>
      <rPr>
        <u/>
        <sz val="11"/>
        <rFont val="Calibri"/>
        <family val="2"/>
        <scheme val="minor"/>
      </rPr>
      <t>must</t>
    </r>
    <r>
      <rPr>
        <sz val="11"/>
        <rFont val="Calibri"/>
        <family val="2"/>
        <scheme val="minor"/>
      </rPr>
      <t xml:space="preserve"> provide the following  via DXP Ngā Kete, if relevant. 
&gt; Evidence of support for delivery in a Corrections facility
&gt; Updates to your Subcontracting Register
You </t>
    </r>
    <r>
      <rPr>
        <u/>
        <sz val="11"/>
        <rFont val="Calibri"/>
        <family val="2"/>
        <scheme val="minor"/>
      </rPr>
      <t>can</t>
    </r>
    <r>
      <rPr>
        <sz val="11"/>
        <rFont val="Calibri"/>
        <family val="2"/>
        <scheme val="minor"/>
      </rPr>
      <t xml:space="preserve"> use via DXP Ngā Kete to provide us with supporting evidence or information about the level of demand; evidence of community, regional, industry or employer needs; and, or evidence of stakeholder support to increase provision. 
</t>
    </r>
    <r>
      <rPr>
        <b/>
        <sz val="11"/>
        <rFont val="Calibri"/>
        <family val="2"/>
        <scheme val="minor"/>
      </rPr>
      <t>We are in transition period between two data exchange platforms. At times you’ll need to use both DXP Ngā Kete and Workspace 2.</t>
    </r>
    <r>
      <rPr>
        <sz val="11"/>
        <rFont val="Calibri"/>
        <family val="2"/>
        <scheme val="minor"/>
      </rPr>
      <t xml:space="preserve">
DXP Ngā Kete support
•	Users Guides are available on DXP Nge Kete. 
•	Information on how to access DXP Ngā Kete is available on our website.</t>
    </r>
  </si>
  <si>
    <t>Add required information/supporting evidence to DXP Ngā Kete</t>
  </si>
  <si>
    <t xml:space="preserve">DXP Ngā Kete Information
</t>
  </si>
  <si>
    <r>
      <rPr>
        <u/>
        <sz val="11"/>
        <rFont val="Calibri"/>
        <family val="2"/>
        <scheme val="minor"/>
      </rPr>
      <t>Check:</t>
    </r>
    <r>
      <rPr>
        <sz val="11"/>
        <rFont val="Calibri"/>
        <family val="2"/>
        <scheme val="minor"/>
      </rPr>
      <t xml:space="preserve">
&gt; That you provided a response to every question in the Key Information and Summary tab and each relevant Fund tab.
&gt; That you have not provided any personal learner information as part of your request, including as part of supplementary information that you provide in DXP Ngā Kete.
&gt; Part C of the Key information and summary tab.  This summary of the amount of funding requested per Fund type is automatically populated based on the information you provide in each Fund tab.  </t>
    </r>
  </si>
  <si>
    <t>If additional funding is approved we will re-provision your Mix of Provision (MoP) if applicable, with the new allocation on DXP Ngā Kete. You must resubmit this to receive the funding increase.</t>
  </si>
  <si>
    <r>
      <rPr>
        <b/>
        <sz val="11"/>
        <rFont val="Calibri"/>
        <family val="2"/>
        <scheme val="minor"/>
      </rPr>
      <t xml:space="preserve">You can apply for addtional funding for the following funds </t>
    </r>
    <r>
      <rPr>
        <sz val="11"/>
        <rFont val="Calibri"/>
        <family val="2"/>
        <scheme val="minor"/>
      </rPr>
      <t xml:space="preserve">
•Delivery at Levels 1 and 2 on the New Zealand Qualifications and Credentials Framework
•Intensive Literacy and Numeracy English Language Teaching
•Intensive Literacy and Numeracy Fund
•English Language Teaching Intensive Literacy and Numeracy Fund
•Intensive Literacy and Numeracy Refugee English Fund
•TEO-led Workplace Literacy and Numeracy Fund
•Youth Guarantee (YG) levels 1 and 2. We may consider level 3 under exceptional circumstances.
</t>
    </r>
    <r>
      <rPr>
        <b/>
        <sz val="11"/>
        <rFont val="Calibri"/>
        <family val="2"/>
        <scheme val="minor"/>
      </rPr>
      <t xml:space="preserve">We will not be accepting additional funding requests for the following Funds. We will advise you in 2025 of our approach to additional funding for these Funds. </t>
    </r>
    <r>
      <rPr>
        <sz val="11"/>
        <rFont val="Calibri"/>
        <family val="2"/>
        <scheme val="minor"/>
      </rPr>
      <t xml:space="preserve">
• Delivery at levels 3 – 7 (non-degree) on the New Zealand Qualifications and Credentials Framework and all industry training Fund (DQ3-7)
• Delivery at Levels 7 (degree) and above on the New Zealand Qualifications and Credentials Framework Fund (DQ7+)
•  Adult and Community Education Fund. 
</t>
    </r>
    <r>
      <rPr>
        <sz val="11"/>
        <color rgb="FFFF0000"/>
        <rFont val="Calibri"/>
        <family val="2"/>
        <scheme val="minor"/>
      </rPr>
      <t xml:space="preserve">
 </t>
    </r>
    <r>
      <rPr>
        <b/>
        <sz val="11"/>
        <rFont val="Calibri"/>
        <family val="2"/>
        <scheme val="minor"/>
      </rPr>
      <t>Youth Guarantee Level 3</t>
    </r>
    <r>
      <rPr>
        <sz val="11"/>
        <rFont val="Calibri"/>
        <family val="2"/>
        <scheme val="minor"/>
      </rPr>
      <t xml:space="preserve">
What are exceptional circumstances for a TEO to submit a YG Level 3 additional funding request?
In 2025, we may consider additional funding for YG at Level 3 only under exceptional circumstances. This is because we are not able to allocate more than 30% of the total YG funding to Level 3 on the NZQCF. 
If you would like to apply for additional Level 3 YG funding, you need to present a clear case on why this additional provision is needed and should be prioritised over Levels 1 and 2 in your specific circumstances. You would need to demonstrate how you would continue to meet the purpose of the YG Fund as set out in the Funding Conditions, and specifically ensuring that places at Level 3 on the NZQCF are prioritised for:
•	Existing YG learners who progress from Level 1 and 2 to Level 3 study during their entitlement of 2.5 EFTS, and
•	Learners who have no or low (Level 1) prior achievement before enrolling in YG. 
Please note that YG programmes must be delivered face-to-face (for example, not delivered via distance learning or in a work-based setting) unless we authorise you in writing to use an alternative delivery method in exceptional circumstances. </t>
    </r>
  </si>
  <si>
    <r>
      <rPr>
        <b/>
        <sz val="11"/>
        <color theme="1"/>
        <rFont val="Calibri"/>
        <family val="2"/>
        <scheme val="minor"/>
      </rPr>
      <t>Have you provided supplementary information abo</t>
    </r>
    <r>
      <rPr>
        <b/>
        <sz val="11"/>
        <rFont val="Calibri"/>
        <family val="2"/>
        <scheme val="minor"/>
      </rPr>
      <t>ut need and demand</t>
    </r>
    <r>
      <rPr>
        <b/>
        <sz val="11"/>
        <color rgb="FFFF0000"/>
        <rFont val="Calibri"/>
        <family val="2"/>
        <scheme val="minor"/>
      </rPr>
      <t xml:space="preserve"> </t>
    </r>
    <r>
      <rPr>
        <b/>
        <sz val="11"/>
        <color theme="1"/>
        <rFont val="Calibri"/>
        <family val="2"/>
        <scheme val="minor"/>
      </rPr>
      <t xml:space="preserve">into DXP Ngā Kete? (optional)
</t>
    </r>
    <r>
      <rPr>
        <sz val="11"/>
        <color theme="1"/>
        <rFont val="Calibri"/>
        <family val="2"/>
        <scheme val="minor"/>
      </rPr>
      <t xml:space="preserve">Select 'yes' or 'no'.  Do </t>
    </r>
    <r>
      <rPr>
        <u/>
        <sz val="11"/>
        <color theme="1"/>
        <rFont val="Calibri"/>
        <family val="2"/>
        <scheme val="minor"/>
      </rPr>
      <t>not</t>
    </r>
    <r>
      <rPr>
        <sz val="11"/>
        <color theme="1"/>
        <rFont val="Calibri"/>
        <family val="2"/>
        <scheme val="minor"/>
      </rPr>
      <t xml:space="preserve"> provide learners lists or other personal information.  </t>
    </r>
  </si>
  <si>
    <r>
      <rPr>
        <b/>
        <sz val="11"/>
        <rFont val="Calibri"/>
        <family val="2"/>
        <scheme val="minor"/>
      </rPr>
      <t>NZQCF l</t>
    </r>
    <r>
      <rPr>
        <b/>
        <sz val="11"/>
        <color theme="1"/>
        <rFont val="Calibri"/>
        <family val="2"/>
        <scheme val="minor"/>
      </rPr>
      <t>evel of provision</t>
    </r>
  </si>
  <si>
    <t>(NB: we may consider additional funding for YG at Level 3 only under exceptional circumstances)</t>
  </si>
  <si>
    <t>Note There are 80 credits per EFTS.</t>
  </si>
  <si>
    <t>Your subcontractor must be included on TEC's subcontractor register on DXP Ngā Kete.</t>
  </si>
  <si>
    <r>
      <t>Are you approved to receive a minimum of</t>
    </r>
    <r>
      <rPr>
        <b/>
        <sz val="11"/>
        <color rgb="FFFF0000"/>
        <rFont val="Calibri"/>
        <family val="2"/>
        <scheme val="minor"/>
      </rPr>
      <t xml:space="preserve"> </t>
    </r>
    <r>
      <rPr>
        <b/>
        <sz val="11"/>
        <rFont val="Calibri"/>
        <family val="2"/>
        <scheme val="minor"/>
      </rPr>
      <t>$241,449</t>
    </r>
    <r>
      <rPr>
        <b/>
        <sz val="11"/>
        <color rgb="FFFF0000"/>
        <rFont val="Calibri"/>
        <family val="2"/>
        <scheme val="minor"/>
      </rPr>
      <t xml:space="preserve"> </t>
    </r>
    <r>
      <rPr>
        <b/>
        <sz val="11"/>
        <color theme="1"/>
        <rFont val="Calibri"/>
        <family val="2"/>
        <scheme val="minor"/>
      </rPr>
      <t>from the YG Fund for 2025?</t>
    </r>
    <r>
      <rPr>
        <sz val="11"/>
        <color theme="1"/>
        <rFont val="Calibri"/>
        <family val="2"/>
        <scheme val="minor"/>
      </rPr>
      <t xml:space="preserve"> This excludes funding allocated for Wellbeing and Pathways Support  </t>
    </r>
  </si>
  <si>
    <t>If you intend to deliver in a Corrections facility, you must provide evidence of Corrections approval to do so in DXP Ngā Kete.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</si>
</sst>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2" formatCode="_-&quot;$&quot;* #,##0_-;\-&quot;$&quot;* #,##0_-;_-&quot;$&quot;* &quot;-&quot;_-;_-@_-"/>
    <numFmt numFmtId="44" formatCode="_-&quot;$&quot;* #,##0.00_-;\-&quot;$&quot;* #,##0.00_-;_-&quot;$&quot;* &quot;-&quot;??_-;_-@_-"/>
    <numFmt numFmtId="164" formatCode="d/mm/yyyy;@"/>
    <numFmt numFmtId="165" formatCode="&quot;$&quot;#,##0;[Red]&quot;$&quot;#,##0"/>
    <numFmt numFmtId="166" formatCode="#,##0_ ;\-#,##0\ "/>
    <numFmt numFmtId="167" formatCode="_-&quot;$&quot;* #,##0_-;\-&quot;$&quot;* #,##0_-;_-&quot;$&quot;* &quot;-&quot;??_-;_-@_-"/>
    <numFmt numFmtId="168" formatCode="&quot;$&quot;#,##0.00"/>
    <numFmt numFmtId="169" formatCode="_-&quot;$&quot;* #,##0.00_-;\-&quot;$&quot;* #,##0.00_-;_-&quot;$&quot;* &quot;-&quot;_-;_-@_-"/>
  </numFmts>
  <fonts count="3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9"/>
      <color theme="1"/>
      <name val="Calibri"/>
      <family val="2"/>
      <scheme val="minor"/>
    </font>
    <font>
      <b/>
      <sz val="14"/>
      <name val="Calibri"/>
      <family val="2"/>
      <scheme val="minor"/>
    </font>
    <font>
      <b/>
      <sz val="12"/>
      <name val="Calibri"/>
      <family val="2"/>
      <scheme val="minor"/>
    </font>
    <font>
      <b/>
      <sz val="15"/>
      <name val="Calibri"/>
      <family val="2"/>
      <scheme val="minor"/>
    </font>
    <font>
      <b/>
      <sz val="11"/>
      <name val="Calibri"/>
      <family val="2"/>
      <scheme val="minor"/>
    </font>
    <font>
      <sz val="11"/>
      <name val="Calibri"/>
      <family val="2"/>
      <scheme val="minor"/>
    </font>
    <font>
      <u/>
      <sz val="11"/>
      <name val="Calibri"/>
      <family val="2"/>
      <scheme val="minor"/>
    </font>
    <font>
      <u/>
      <sz val="11"/>
      <color theme="10"/>
      <name val="Calibri"/>
      <family val="2"/>
      <scheme val="minor"/>
    </font>
    <font>
      <sz val="12"/>
      <color theme="1"/>
      <name val="Calibri"/>
      <family val="2"/>
      <scheme val="minor"/>
    </font>
    <font>
      <sz val="15"/>
      <color theme="1"/>
      <name val="Calibri"/>
      <family val="2"/>
      <scheme val="minor"/>
    </font>
    <font>
      <i/>
      <sz val="11"/>
      <color theme="1"/>
      <name val="Calibri"/>
      <family val="2"/>
      <scheme val="minor"/>
    </font>
    <font>
      <sz val="11"/>
      <color rgb="FF000000"/>
      <name val="Calibri"/>
      <family val="2"/>
      <scheme val="minor"/>
    </font>
    <font>
      <b/>
      <sz val="16"/>
      <color theme="1"/>
      <name val="Calibri"/>
      <family val="2"/>
      <scheme val="minor"/>
    </font>
    <font>
      <b/>
      <sz val="14"/>
      <color theme="8"/>
      <name val="Calibri"/>
      <family val="2"/>
      <scheme val="minor"/>
    </font>
    <font>
      <b/>
      <sz val="14"/>
      <color theme="1"/>
      <name val="Calibri"/>
      <family val="2"/>
      <scheme val="minor"/>
    </font>
    <font>
      <i/>
      <sz val="12"/>
      <color theme="1"/>
      <name val="Calibri"/>
      <family val="2"/>
      <scheme val="minor"/>
    </font>
    <font>
      <b/>
      <sz val="19"/>
      <name val="Calibri"/>
      <family val="2"/>
      <scheme val="minor"/>
    </font>
    <font>
      <b/>
      <sz val="14"/>
      <color rgb="FFFF0000"/>
      <name val="Calibri"/>
      <family val="2"/>
      <scheme val="minor"/>
    </font>
    <font>
      <sz val="10"/>
      <color theme="1"/>
      <name val="Calibri"/>
      <family val="2"/>
      <scheme val="minor"/>
    </font>
    <font>
      <sz val="14"/>
      <color theme="1"/>
      <name val="Calibri"/>
      <family val="2"/>
      <scheme val="minor"/>
    </font>
    <font>
      <sz val="12"/>
      <color rgb="FFFFFFFF"/>
      <name val="Segoe UI"/>
      <family val="2"/>
    </font>
    <font>
      <sz val="8"/>
      <name val="Calibri"/>
      <family val="2"/>
      <scheme val="minor"/>
    </font>
    <font>
      <b/>
      <sz val="11"/>
      <color rgb="FFFF0000"/>
      <name val="Calibri"/>
      <family val="2"/>
      <scheme val="minor"/>
    </font>
    <font>
      <sz val="12"/>
      <name val="Calibri"/>
      <family val="2"/>
      <scheme val="minor"/>
    </font>
    <font>
      <u/>
      <sz val="11"/>
      <color theme="1"/>
      <name val="Calibri"/>
      <family val="2"/>
      <scheme val="minor"/>
    </font>
    <font>
      <b/>
      <sz val="10"/>
      <color theme="1"/>
      <name val="Calibri"/>
      <family val="2"/>
      <scheme val="minor"/>
    </font>
    <font>
      <b/>
      <sz val="20"/>
      <color theme="1"/>
      <name val="Calibri"/>
      <family val="2"/>
      <scheme val="minor"/>
    </font>
    <font>
      <b/>
      <sz val="12"/>
      <color theme="8"/>
      <name val="Calibri"/>
      <family val="2"/>
      <scheme val="minor"/>
    </font>
    <font>
      <b/>
      <sz val="11"/>
      <color theme="8"/>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7"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indexed="64"/>
      </top>
      <bottom/>
      <diagonal/>
    </border>
    <border>
      <left/>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thin">
        <color theme="0"/>
      </left>
      <right/>
      <top style="thin">
        <color theme="0"/>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diagonal/>
    </border>
    <border>
      <left/>
      <right style="thin">
        <color theme="0"/>
      </right>
      <top style="thin">
        <color theme="0"/>
      </top>
      <bottom/>
      <diagonal/>
    </border>
    <border>
      <left/>
      <right style="thin">
        <color theme="0"/>
      </right>
      <top/>
      <bottom style="thin">
        <color indexed="64"/>
      </bottom>
      <diagonal/>
    </border>
    <border>
      <left/>
      <right/>
      <top style="thin">
        <color indexed="64"/>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right/>
      <top style="thin">
        <color theme="0"/>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bottom/>
      <diagonal/>
    </border>
    <border>
      <left style="medium">
        <color theme="0"/>
      </left>
      <right style="medium">
        <color theme="0"/>
      </right>
      <top/>
      <bottom/>
      <diagonal/>
    </border>
    <border>
      <left style="medium">
        <color theme="0"/>
      </left>
      <right style="medium">
        <color theme="0"/>
      </right>
      <top style="medium">
        <color theme="0"/>
      </top>
      <bottom/>
      <diagonal/>
    </border>
    <border>
      <left/>
      <right style="medium">
        <color theme="0"/>
      </right>
      <top style="medium">
        <color theme="0"/>
      </top>
      <bottom style="medium">
        <color theme="0"/>
      </bottom>
      <diagonal/>
    </border>
    <border>
      <left style="medium">
        <color theme="0"/>
      </left>
      <right/>
      <top style="medium">
        <color theme="0"/>
      </top>
      <bottom/>
      <diagonal/>
    </border>
    <border>
      <left style="thin">
        <color theme="1"/>
      </left>
      <right style="thin">
        <color indexed="64"/>
      </right>
      <top style="thin">
        <color theme="1"/>
      </top>
      <bottom style="thin">
        <color theme="1"/>
      </bottom>
      <diagonal/>
    </border>
    <border>
      <left/>
      <right/>
      <top/>
      <bottom style="thin">
        <color theme="0"/>
      </bottom>
      <diagonal/>
    </border>
    <border>
      <left style="thin">
        <color theme="0"/>
      </left>
      <right style="thin">
        <color theme="0"/>
      </right>
      <top/>
      <bottom style="thin">
        <color theme="0"/>
      </bottom>
      <diagonal/>
    </border>
    <border>
      <left style="thin">
        <color theme="0"/>
      </left>
      <right/>
      <top/>
      <bottom style="thin">
        <color indexed="64"/>
      </bottom>
      <diagonal/>
    </border>
    <border>
      <left style="thin">
        <color theme="0"/>
      </left>
      <right style="thin">
        <color theme="0"/>
      </right>
      <top/>
      <bottom style="thin">
        <color indexed="64"/>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theme="0" tint="-0.14999847407452621"/>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style="thin">
        <color theme="1"/>
      </left>
      <right/>
      <top/>
      <bottom style="thin">
        <color indexed="64"/>
      </bottom>
      <diagonal/>
    </border>
    <border>
      <left/>
      <right style="thin">
        <color theme="0"/>
      </right>
      <top/>
      <bottom/>
      <diagonal/>
    </border>
    <border>
      <left/>
      <right style="thin">
        <color theme="0" tint="-0.14999847407452621"/>
      </right>
      <top style="thin">
        <color indexed="64"/>
      </top>
      <bottom/>
      <diagonal/>
    </border>
    <border>
      <left style="thin">
        <color indexed="64"/>
      </left>
      <right style="thin">
        <color indexed="64"/>
      </right>
      <top style="thin">
        <color theme="1"/>
      </top>
      <bottom style="thin">
        <color theme="1"/>
      </bottom>
      <diagonal/>
    </border>
    <border>
      <left style="thin">
        <color indexed="64"/>
      </left>
      <right/>
      <top style="thin">
        <color theme="0"/>
      </top>
      <bottom/>
      <diagonal/>
    </border>
    <border>
      <left style="thin">
        <color theme="1"/>
      </left>
      <right style="thin">
        <color theme="1"/>
      </right>
      <top style="thin">
        <color indexed="64"/>
      </top>
      <bottom style="thin">
        <color theme="1"/>
      </bottom>
      <diagonal/>
    </border>
    <border>
      <left/>
      <right/>
      <top style="thin">
        <color theme="1"/>
      </top>
      <bottom style="thin">
        <color theme="1"/>
      </bottom>
      <diagonal/>
    </border>
    <border>
      <left/>
      <right/>
      <top/>
      <bottom style="thin">
        <color theme="1"/>
      </bottom>
      <diagonal/>
    </border>
    <border>
      <left style="thin">
        <color theme="1"/>
      </left>
      <right style="thin">
        <color theme="0"/>
      </right>
      <top/>
      <bottom style="thin">
        <color theme="0"/>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0"/>
      </right>
      <top/>
      <bottom/>
      <diagonal/>
    </border>
    <border>
      <left style="thin">
        <color theme="1"/>
      </left>
      <right/>
      <top style="thin">
        <color theme="1"/>
      </top>
      <bottom/>
      <diagonal/>
    </border>
    <border>
      <left style="thin">
        <color indexed="64"/>
      </left>
      <right style="thin">
        <color indexed="64"/>
      </right>
      <top style="thin">
        <color theme="1"/>
      </top>
      <bottom style="thin">
        <color indexed="64"/>
      </bottom>
      <diagonal/>
    </border>
    <border>
      <left style="thin">
        <color theme="1"/>
      </left>
      <right/>
      <top style="thin">
        <color indexed="64"/>
      </top>
      <bottom style="thin">
        <color indexed="64"/>
      </bottom>
      <diagonal/>
    </border>
    <border>
      <left style="thin">
        <color indexed="64"/>
      </left>
      <right/>
      <top style="thin">
        <color theme="1"/>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right style="thin">
        <color theme="1"/>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theme="0"/>
      </right>
      <top style="medium">
        <color theme="0"/>
      </top>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indexed="64"/>
      </left>
      <right style="thin">
        <color indexed="64"/>
      </right>
      <top/>
      <bottom style="thin">
        <color theme="1"/>
      </bottom>
      <diagonal/>
    </border>
    <border>
      <left style="thin">
        <color theme="1"/>
      </left>
      <right style="thin">
        <color indexed="64"/>
      </right>
      <top/>
      <bottom style="thin">
        <color theme="1"/>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0"/>
      </left>
      <right/>
      <top/>
      <bottom/>
      <diagonal/>
    </border>
    <border>
      <left/>
      <right style="thin">
        <color indexed="64"/>
      </right>
      <top style="thin">
        <color indexed="64"/>
      </top>
      <bottom style="medium">
        <color indexed="64"/>
      </bottom>
      <diagonal/>
    </border>
  </borders>
  <cellStyleXfs count="7">
    <xf numFmtId="0" fontId="0" fillId="0" borderId="0"/>
    <xf numFmtId="44" fontId="1" fillId="0" borderId="0" applyFont="0" applyFill="0" applyBorder="0" applyAlignment="0" applyProtection="0"/>
    <xf numFmtId="0" fontId="4" fillId="2" borderId="1">
      <alignment horizontal="left" vertical="center" wrapText="1" indent="1"/>
    </xf>
    <xf numFmtId="0" fontId="12" fillId="0" borderId="0" applyNumberFormat="0" applyFill="0" applyBorder="0" applyAlignment="0" applyProtection="0"/>
    <xf numFmtId="0" fontId="13" fillId="3" borderId="1">
      <alignment horizontal="left" vertical="center" wrapText="1" indent="1"/>
    </xf>
    <xf numFmtId="0" fontId="20" fillId="5" borderId="1">
      <alignment horizontal="left" vertical="center" wrapText="1" indent="1"/>
    </xf>
    <xf numFmtId="9" fontId="1" fillId="0" borderId="0" applyFont="0" applyFill="0" applyBorder="0" applyAlignment="0" applyProtection="0"/>
  </cellStyleXfs>
  <cellXfs count="804">
    <xf numFmtId="0" fontId="0" fillId="0" borderId="0" xfId="0"/>
    <xf numFmtId="0" fontId="5" fillId="0" borderId="3" xfId="2" applyFont="1" applyFill="1" applyBorder="1" applyAlignment="1">
      <alignment vertical="center" wrapText="1"/>
    </xf>
    <xf numFmtId="0" fontId="5" fillId="0" borderId="0" xfId="2" applyFont="1" applyFill="1" applyBorder="1" applyAlignment="1">
      <alignment vertical="center" wrapText="1"/>
    </xf>
    <xf numFmtId="0" fontId="0" fillId="0" borderId="0" xfId="0" applyAlignment="1">
      <alignment horizontal="left" vertical="center" wrapText="1"/>
    </xf>
    <xf numFmtId="0" fontId="8" fillId="0" borderId="0" xfId="0" applyFont="1" applyAlignment="1">
      <alignment vertical="center" wrapText="1"/>
    </xf>
    <xf numFmtId="0" fontId="3" fillId="0" borderId="1" xfId="0" applyFont="1" applyBorder="1" applyAlignment="1">
      <alignment horizontal="left" vertical="top" wrapText="1"/>
    </xf>
    <xf numFmtId="0" fontId="9" fillId="0" borderId="1" xfId="0" applyFont="1" applyBorder="1" applyAlignment="1">
      <alignment horizontal="left" vertical="top" wrapText="1"/>
    </xf>
    <xf numFmtId="0" fontId="3" fillId="0" borderId="5" xfId="0" applyFont="1" applyBorder="1" applyAlignment="1">
      <alignment horizontal="left" vertical="top" wrapText="1"/>
    </xf>
    <xf numFmtId="0" fontId="9" fillId="0" borderId="5" xfId="0" applyFont="1" applyBorder="1" applyAlignment="1">
      <alignment horizontal="left" vertical="top" wrapText="1"/>
    </xf>
    <xf numFmtId="0" fontId="7" fillId="0" borderId="0" xfId="0" applyFont="1" applyAlignment="1">
      <alignment vertical="center"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3" fillId="0" borderId="0" xfId="0" applyFont="1"/>
    <xf numFmtId="0" fontId="3"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horizontal="center" vertical="center" wrapText="1"/>
    </xf>
    <xf numFmtId="0" fontId="0" fillId="0" borderId="3" xfId="0" applyBorder="1" applyAlignment="1">
      <alignment horizontal="left" vertical="center" wrapText="1"/>
    </xf>
    <xf numFmtId="0" fontId="8" fillId="0" borderId="0" xfId="0" applyFont="1" applyAlignment="1">
      <alignment horizontal="left" vertical="center" wrapText="1"/>
    </xf>
    <xf numFmtId="0" fontId="0" fillId="0" borderId="0" xfId="0" applyAlignment="1">
      <alignment wrapText="1"/>
    </xf>
    <xf numFmtId="0" fontId="0" fillId="0" borderId="0" xfId="0" applyAlignment="1">
      <alignment vertical="center" wrapText="1"/>
    </xf>
    <xf numFmtId="0" fontId="5" fillId="0" borderId="0" xfId="2"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0" fillId="0" borderId="0" xfId="5" applyFont="1" applyFill="1" applyBorder="1" applyAlignment="1" applyProtection="1">
      <alignment horizontal="left" vertical="top" wrapText="1"/>
      <protection locked="0"/>
    </xf>
    <xf numFmtId="0" fontId="0" fillId="0" borderId="0" xfId="0" applyProtection="1">
      <protection locked="0"/>
    </xf>
    <xf numFmtId="0" fontId="1" fillId="0" borderId="0" xfId="0" applyFont="1" applyProtection="1">
      <protection locked="0"/>
    </xf>
    <xf numFmtId="0" fontId="0" fillId="0" borderId="0" xfId="0"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pplyProtection="1">
      <alignment vertical="top" wrapText="1"/>
      <protection locked="0"/>
    </xf>
    <xf numFmtId="0" fontId="0" fillId="0" borderId="5" xfId="0" applyBorder="1" applyAlignment="1" applyProtection="1">
      <alignment horizontal="left" vertical="top" wrapText="1"/>
      <protection locked="0"/>
    </xf>
    <xf numFmtId="0" fontId="3" fillId="0" borderId="0" xfId="0" applyFont="1" applyAlignment="1">
      <alignment wrapText="1"/>
    </xf>
    <xf numFmtId="44" fontId="3" fillId="4" borderId="0" xfId="1" applyFont="1" applyFill="1" applyBorder="1" applyAlignment="1" applyProtection="1">
      <alignment horizontal="left" vertical="top"/>
      <protection locked="0"/>
    </xf>
    <xf numFmtId="44" fontId="0" fillId="0" borderId="0" xfId="1" applyFont="1" applyFill="1" applyBorder="1" applyAlignment="1" applyProtection="1">
      <alignment horizontal="right" vertical="top"/>
      <protection locked="0"/>
    </xf>
    <xf numFmtId="0" fontId="16" fillId="0" borderId="0" xfId="0" applyFont="1" applyAlignment="1">
      <alignment wrapText="1"/>
    </xf>
    <xf numFmtId="0" fontId="3" fillId="2" borderId="0" xfId="0" applyFont="1" applyFill="1" applyAlignment="1">
      <alignment wrapText="1"/>
    </xf>
    <xf numFmtId="0" fontId="3" fillId="6" borderId="0" xfId="0" applyFont="1" applyFill="1" applyAlignment="1">
      <alignment wrapText="1"/>
    </xf>
    <xf numFmtId="0" fontId="3" fillId="7" borderId="0" xfId="0" applyFont="1" applyFill="1" applyAlignment="1">
      <alignment wrapText="1"/>
    </xf>
    <xf numFmtId="0" fontId="19" fillId="4" borderId="1" xfId="0" applyFont="1" applyFill="1" applyBorder="1" applyAlignment="1" applyProtection="1">
      <alignment horizontal="center" vertical="center" wrapText="1"/>
      <protection locked="0"/>
    </xf>
    <xf numFmtId="20" fontId="0" fillId="0" borderId="0" xfId="0" applyNumberFormat="1" applyAlignment="1">
      <alignment wrapText="1"/>
    </xf>
    <xf numFmtId="9" fontId="0" fillId="0" borderId="0" xfId="0" applyNumberFormat="1" applyAlignment="1">
      <alignment horizontal="center" wrapText="1"/>
    </xf>
    <xf numFmtId="0" fontId="0" fillId="0" borderId="0" xfId="0" applyAlignment="1">
      <alignment horizontal="center" wrapText="1"/>
    </xf>
    <xf numFmtId="0" fontId="10" fillId="4" borderId="1" xfId="0" applyFont="1" applyFill="1" applyBorder="1" applyAlignment="1" applyProtection="1">
      <alignment horizontal="right" vertical="center" wrapText="1"/>
      <protection locked="0"/>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0" fillId="0" borderId="0" xfId="0" applyAlignment="1" applyProtection="1">
      <alignment vertical="top"/>
      <protection locked="0"/>
    </xf>
    <xf numFmtId="44" fontId="1" fillId="0" borderId="25" xfId="1" applyFont="1" applyFill="1" applyBorder="1" applyAlignment="1" applyProtection="1">
      <alignment horizontal="right" vertical="top"/>
    </xf>
    <xf numFmtId="44" fontId="3" fillId="0" borderId="21" xfId="1" applyFont="1" applyFill="1" applyBorder="1" applyAlignment="1" applyProtection="1">
      <alignment horizontal="left" vertical="top"/>
      <protection locked="0"/>
    </xf>
    <xf numFmtId="44" fontId="3" fillId="0" borderId="31" xfId="1" applyFont="1" applyFill="1" applyBorder="1" applyAlignment="1" applyProtection="1">
      <alignment horizontal="left" vertical="top"/>
      <protection locked="0"/>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0" fillId="0" borderId="19" xfId="0" applyBorder="1" applyAlignment="1" applyProtection="1">
      <alignment vertical="top"/>
      <protection locked="0"/>
    </xf>
    <xf numFmtId="0" fontId="0" fillId="0" borderId="25" xfId="0" applyBorder="1" applyAlignment="1" applyProtection="1">
      <alignment vertical="top"/>
      <protection locked="0"/>
    </xf>
    <xf numFmtId="0" fontId="10" fillId="0" borderId="25" xfId="0" applyFont="1" applyBorder="1" applyAlignment="1" applyProtection="1">
      <alignment horizontal="center" vertical="top"/>
      <protection locked="0"/>
    </xf>
    <xf numFmtId="0" fontId="0" fillId="0" borderId="24" xfId="0" applyBorder="1" applyAlignment="1" applyProtection="1">
      <alignment vertical="top"/>
      <protection locked="0"/>
    </xf>
    <xf numFmtId="0" fontId="0" fillId="4" borderId="1" xfId="0" applyFill="1" applyBorder="1" applyAlignment="1" applyProtection="1">
      <alignment horizontal="right" vertical="center" wrapText="1"/>
      <protection locked="0"/>
    </xf>
    <xf numFmtId="0" fontId="3" fillId="0" borderId="0" xfId="0" applyFont="1" applyAlignment="1" applyProtection="1">
      <alignment vertical="top" wrapText="1"/>
      <protection locked="0"/>
    </xf>
    <xf numFmtId="0" fontId="3" fillId="3" borderId="0" xfId="0" applyFont="1" applyFill="1" applyAlignment="1" applyProtection="1">
      <alignment vertical="top" wrapText="1"/>
      <protection locked="0"/>
    </xf>
    <xf numFmtId="0" fontId="0" fillId="0" borderId="1" xfId="0" applyBorder="1" applyAlignment="1" applyProtection="1">
      <alignment horizontal="left" vertical="center" wrapText="1"/>
      <protection locked="0"/>
    </xf>
    <xf numFmtId="0" fontId="0" fillId="0" borderId="4" xfId="0" applyBorder="1" applyAlignment="1" applyProtection="1">
      <alignment vertical="top"/>
      <protection locked="0"/>
    </xf>
    <xf numFmtId="0" fontId="0" fillId="4" borderId="1" xfId="0" applyFill="1" applyBorder="1" applyAlignment="1" applyProtection="1">
      <alignment horizontal="left" vertical="center" wrapText="1"/>
      <protection locked="0"/>
    </xf>
    <xf numFmtId="0" fontId="3" fillId="0" borderId="25" xfId="0" applyFont="1" applyBorder="1" applyAlignment="1" applyProtection="1">
      <alignment vertical="top" wrapText="1"/>
      <protection locked="0"/>
    </xf>
    <xf numFmtId="0" fontId="3" fillId="0" borderId="7" xfId="0" applyFont="1" applyBorder="1" applyAlignment="1" applyProtection="1">
      <alignment horizontal="left" vertical="top" wrapText="1"/>
      <protection locked="0"/>
    </xf>
    <xf numFmtId="0" fontId="0" fillId="0" borderId="0" xfId="0" applyAlignment="1" applyProtection="1">
      <alignment vertical="center"/>
      <protection locked="0"/>
    </xf>
    <xf numFmtId="0" fontId="3" fillId="0" borderId="29" xfId="0" applyFont="1" applyBorder="1" applyAlignment="1" applyProtection="1">
      <alignment horizontal="left" vertical="top" wrapText="1"/>
      <protection locked="0"/>
    </xf>
    <xf numFmtId="0" fontId="9" fillId="4" borderId="0" xfId="0" applyFont="1" applyFill="1" applyAlignment="1" applyProtection="1">
      <alignment horizontal="left" vertical="center" wrapText="1"/>
      <protection locked="0"/>
    </xf>
    <xf numFmtId="0" fontId="0" fillId="4" borderId="0" xfId="0" applyFill="1" applyAlignment="1" applyProtection="1">
      <alignment vertical="top"/>
      <protection locked="0"/>
    </xf>
    <xf numFmtId="0" fontId="0" fillId="4" borderId="1" xfId="5" applyFont="1" applyFill="1" applyAlignment="1" applyProtection="1">
      <alignment horizontal="left" vertical="top" wrapText="1"/>
      <protection locked="0"/>
    </xf>
    <xf numFmtId="0" fontId="3" fillId="0" borderId="0" xfId="0" applyFont="1" applyAlignment="1" applyProtection="1">
      <alignment vertical="center" wrapText="1"/>
      <protection locked="0"/>
    </xf>
    <xf numFmtId="0" fontId="3" fillId="3" borderId="0" xfId="0" applyFont="1" applyFill="1" applyAlignment="1" applyProtection="1">
      <alignment vertical="center" wrapText="1"/>
      <protection locked="0"/>
    </xf>
    <xf numFmtId="0" fontId="15" fillId="0" borderId="13" xfId="0" applyFont="1" applyBorder="1" applyAlignment="1" applyProtection="1">
      <alignment horizontal="left" vertical="top"/>
      <protection locked="0"/>
    </xf>
    <xf numFmtId="0" fontId="0" fillId="6" borderId="0" xfId="0" applyFill="1" applyAlignment="1" applyProtection="1">
      <alignment vertical="top"/>
      <protection locked="0"/>
    </xf>
    <xf numFmtId="0" fontId="3" fillId="0" borderId="24" xfId="0" applyFont="1" applyBorder="1" applyAlignment="1" applyProtection="1">
      <alignment horizontal="left" vertical="top" wrapText="1"/>
      <protection locked="0"/>
    </xf>
    <xf numFmtId="0" fontId="3" fillId="0" borderId="0" xfId="0" applyFont="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3" fillId="0" borderId="21" xfId="0" applyFont="1" applyBorder="1" applyAlignment="1" applyProtection="1">
      <alignment horizontal="left" vertical="top" wrapText="1"/>
      <protection locked="0"/>
    </xf>
    <xf numFmtId="0" fontId="3" fillId="0" borderId="20"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31" xfId="0" applyFont="1" applyBorder="1" applyAlignment="1" applyProtection="1">
      <alignment horizontal="left" vertical="top" wrapText="1"/>
      <protection locked="0"/>
    </xf>
    <xf numFmtId="0" fontId="0" fillId="0" borderId="0" xfId="0" applyAlignment="1" applyProtection="1">
      <alignment horizontal="left" vertical="center"/>
      <protection locked="0"/>
    </xf>
    <xf numFmtId="1" fontId="0" fillId="4" borderId="1" xfId="0" applyNumberFormat="1" applyFill="1" applyBorder="1" applyAlignment="1" applyProtection="1">
      <alignment horizontal="right" vertical="center" wrapText="1"/>
      <protection locked="0"/>
    </xf>
    <xf numFmtId="0" fontId="0" fillId="4" borderId="0" xfId="0" applyFill="1" applyAlignment="1" applyProtection="1">
      <alignment horizontal="left" vertical="top" wrapText="1"/>
      <protection locked="0"/>
    </xf>
    <xf numFmtId="0" fontId="0" fillId="0" borderId="35" xfId="0" applyBorder="1" applyAlignment="1" applyProtection="1">
      <alignment vertical="top"/>
      <protection locked="0"/>
    </xf>
    <xf numFmtId="0" fontId="15" fillId="0" borderId="31" xfId="0" applyFont="1" applyBorder="1" applyAlignment="1" applyProtection="1">
      <alignment horizontal="left" vertical="top"/>
      <protection locked="0"/>
    </xf>
    <xf numFmtId="0" fontId="15" fillId="0" borderId="21" xfId="0" applyFont="1" applyBorder="1" applyAlignment="1" applyProtection="1">
      <alignment horizontal="left" vertical="top"/>
      <protection locked="0"/>
    </xf>
    <xf numFmtId="0" fontId="0" fillId="0" borderId="42" xfId="0" applyBorder="1"/>
    <xf numFmtId="0" fontId="7" fillId="0" borderId="43" xfId="0" applyFont="1" applyBorder="1" applyAlignment="1">
      <alignment vertical="center" wrapText="1"/>
    </xf>
    <xf numFmtId="0" fontId="0" fillId="0" borderId="44" xfId="0" applyBorder="1"/>
    <xf numFmtId="0" fontId="0" fillId="0" borderId="43" xfId="0" applyBorder="1" applyProtection="1">
      <protection locked="0"/>
    </xf>
    <xf numFmtId="0" fontId="0" fillId="0" borderId="41" xfId="0" applyBorder="1" applyProtection="1">
      <protection locked="0"/>
    </xf>
    <xf numFmtId="0" fontId="0" fillId="0" borderId="45" xfId="0" applyBorder="1" applyProtection="1">
      <protection locked="0"/>
    </xf>
    <xf numFmtId="0" fontId="0" fillId="0" borderId="44" xfId="0" applyBorder="1" applyProtection="1">
      <protection locked="0"/>
    </xf>
    <xf numFmtId="0" fontId="0" fillId="0" borderId="46" xfId="0" applyBorder="1" applyProtection="1">
      <protection locked="0"/>
    </xf>
    <xf numFmtId="0" fontId="0" fillId="0" borderId="46" xfId="0" applyBorder="1"/>
    <xf numFmtId="0" fontId="0" fillId="0" borderId="40" xfId="0" applyBorder="1"/>
    <xf numFmtId="0" fontId="0" fillId="0" borderId="40" xfId="0" applyBorder="1" applyProtection="1">
      <protection locked="0"/>
    </xf>
    <xf numFmtId="0" fontId="0" fillId="0" borderId="41" xfId="0" applyBorder="1"/>
    <xf numFmtId="0" fontId="0" fillId="0" borderId="45" xfId="0" applyBorder="1"/>
    <xf numFmtId="0" fontId="6" fillId="0" borderId="0" xfId="0" applyFont="1" applyAlignment="1">
      <alignment vertical="center" wrapText="1"/>
    </xf>
    <xf numFmtId="0" fontId="0" fillId="0" borderId="0" xfId="0" applyAlignment="1">
      <alignment horizontal="right"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49" xfId="0" applyBorder="1" applyAlignment="1">
      <alignment horizontal="left" vertical="center" wrapText="1"/>
    </xf>
    <xf numFmtId="0" fontId="0" fillId="0" borderId="11" xfId="0" applyBorder="1" applyAlignment="1" applyProtection="1">
      <alignment horizontal="left" vertical="top" wrapText="1"/>
      <protection locked="0"/>
    </xf>
    <xf numFmtId="0" fontId="9" fillId="0" borderId="11" xfId="0" applyFont="1" applyBorder="1" applyAlignment="1">
      <alignment horizontal="left" vertical="top" wrapText="1"/>
    </xf>
    <xf numFmtId="165" fontId="0" fillId="0" borderId="0" xfId="0" applyNumberFormat="1" applyAlignment="1">
      <alignment horizontal="right"/>
    </xf>
    <xf numFmtId="0" fontId="0" fillId="0" borderId="0" xfId="0" applyAlignment="1" applyProtection="1">
      <alignment vertical="top"/>
      <protection locked="0" hidden="1"/>
    </xf>
    <xf numFmtId="0" fontId="0" fillId="0" borderId="0" xfId="0" applyProtection="1">
      <protection locked="0" hidden="1"/>
    </xf>
    <xf numFmtId="1" fontId="0" fillId="4" borderId="0" xfId="0" applyNumberFormat="1" applyFill="1" applyAlignment="1" applyProtection="1">
      <alignment horizontal="left" vertical="top" wrapText="1"/>
      <protection locked="0" hidden="1"/>
    </xf>
    <xf numFmtId="0" fontId="0" fillId="0" borderId="0" xfId="0" applyAlignment="1" applyProtection="1">
      <alignment vertical="center"/>
      <protection locked="0" hidden="1"/>
    </xf>
    <xf numFmtId="0" fontId="10" fillId="0" borderId="0" xfId="0" applyFont="1" applyAlignment="1" applyProtection="1">
      <alignment horizontal="center" vertical="center" wrapText="1"/>
      <protection locked="0" hidden="1"/>
    </xf>
    <xf numFmtId="0" fontId="0" fillId="0" borderId="1" xfId="5" applyFont="1" applyFill="1" applyAlignment="1" applyProtection="1">
      <alignment horizontal="left" vertical="top" wrapText="1"/>
      <protection locked="0" hidden="1"/>
    </xf>
    <xf numFmtId="0" fontId="0" fillId="4" borderId="1" xfId="5" applyFont="1" applyFill="1" applyAlignment="1" applyProtection="1">
      <alignment horizontal="left" vertical="top" wrapText="1"/>
      <protection locked="0" hidden="1"/>
    </xf>
    <xf numFmtId="0" fontId="5" fillId="0" borderId="0" xfId="2" applyFont="1" applyFill="1" applyBorder="1" applyAlignment="1" applyProtection="1">
      <alignment vertical="center" wrapText="1"/>
      <protection locked="0" hidden="1"/>
    </xf>
    <xf numFmtId="0" fontId="19" fillId="4" borderId="0" xfId="0" applyFont="1" applyFill="1" applyAlignment="1" applyProtection="1">
      <alignment horizontal="center" vertical="center" wrapText="1"/>
      <protection hidden="1"/>
    </xf>
    <xf numFmtId="0" fontId="3" fillId="4" borderId="0" xfId="0" applyFont="1" applyFill="1" applyAlignment="1" applyProtection="1">
      <alignment vertical="top"/>
      <protection locked="0" hidden="1"/>
    </xf>
    <xf numFmtId="0" fontId="3" fillId="3" borderId="55" xfId="0" applyFont="1" applyFill="1" applyBorder="1" applyAlignment="1" applyProtection="1">
      <alignment vertical="center" wrapText="1"/>
      <protection locked="0" hidden="1"/>
    </xf>
    <xf numFmtId="0" fontId="3" fillId="3" borderId="13" xfId="0" applyFont="1" applyFill="1" applyBorder="1" applyAlignment="1" applyProtection="1">
      <alignment vertical="center" wrapText="1"/>
      <protection locked="0" hidden="1"/>
    </xf>
    <xf numFmtId="0" fontId="3" fillId="0" borderId="0" xfId="0" applyFont="1" applyAlignment="1" applyProtection="1">
      <alignment vertical="center" wrapText="1"/>
      <protection locked="0" hidden="1"/>
    </xf>
    <xf numFmtId="0" fontId="0" fillId="4" borderId="0" xfId="0" applyFill="1" applyAlignment="1" applyProtection="1">
      <alignment vertical="center"/>
      <protection locked="0" hidden="1"/>
    </xf>
    <xf numFmtId="0" fontId="3" fillId="0" borderId="0" xfId="0" applyFont="1" applyAlignment="1" applyProtection="1">
      <alignment vertical="top"/>
      <protection locked="0" hidden="1"/>
    </xf>
    <xf numFmtId="0" fontId="0" fillId="4" borderId="0" xfId="0" applyFill="1" applyAlignment="1" applyProtection="1">
      <alignment vertical="top"/>
      <protection locked="0" hidden="1"/>
    </xf>
    <xf numFmtId="0" fontId="0" fillId="4" borderId="0" xfId="5" applyFont="1" applyFill="1" applyBorder="1" applyAlignment="1" applyProtection="1">
      <alignment horizontal="left" vertical="top" wrapText="1"/>
      <protection locked="0" hidden="1"/>
    </xf>
    <xf numFmtId="0" fontId="0" fillId="0" borderId="0" xfId="0" applyAlignment="1" applyProtection="1">
      <alignment horizontal="left" vertical="top" wrapText="1"/>
      <protection locked="0" hidden="1"/>
    </xf>
    <xf numFmtId="0" fontId="5" fillId="0" borderId="0" xfId="2" applyFont="1" applyFill="1" applyBorder="1" applyAlignment="1" applyProtection="1">
      <alignment vertical="top" wrapText="1"/>
      <protection locked="0"/>
    </xf>
    <xf numFmtId="0" fontId="18" fillId="0" borderId="0" xfId="0" applyFont="1" applyAlignment="1" applyProtection="1">
      <alignment horizontal="left" vertical="top" wrapText="1"/>
      <protection locked="0"/>
    </xf>
    <xf numFmtId="0" fontId="3" fillId="0" borderId="6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3" fillId="0" borderId="0" xfId="0" applyFont="1" applyAlignment="1" applyProtection="1">
      <alignment horizontal="right" vertical="top" wrapText="1"/>
      <protection locked="0"/>
    </xf>
    <xf numFmtId="0" fontId="0" fillId="0" borderId="26" xfId="0" applyBorder="1" applyAlignment="1" applyProtection="1">
      <alignment vertical="top"/>
      <protection locked="0"/>
    </xf>
    <xf numFmtId="0" fontId="0" fillId="0" borderId="49" xfId="0" applyBorder="1" applyAlignment="1" applyProtection="1">
      <alignment vertical="top"/>
      <protection locked="0"/>
    </xf>
    <xf numFmtId="1" fontId="0" fillId="4" borderId="0" xfId="0" applyNumberFormat="1" applyFill="1" applyAlignment="1" applyProtection="1">
      <alignment horizontal="left" vertical="top" wrapText="1"/>
      <protection locked="0"/>
    </xf>
    <xf numFmtId="0" fontId="19" fillId="4" borderId="0" xfId="0" applyFont="1" applyFill="1" applyAlignment="1">
      <alignment horizontal="center" vertical="center" wrapText="1"/>
    </xf>
    <xf numFmtId="0" fontId="10" fillId="0" borderId="0" xfId="0" applyFont="1" applyAlignment="1" applyProtection="1">
      <alignment horizontal="center" vertical="center" wrapText="1"/>
      <protection locked="0"/>
    </xf>
    <xf numFmtId="0" fontId="0" fillId="4" borderId="1" xfId="0" applyFill="1" applyBorder="1" applyAlignment="1" applyProtection="1">
      <alignment horizontal="right" vertical="top" wrapText="1"/>
      <protection locked="0"/>
    </xf>
    <xf numFmtId="0" fontId="3" fillId="4" borderId="0" xfId="0" applyFont="1" applyFill="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3" fillId="4" borderId="55" xfId="0" applyFont="1" applyFill="1" applyBorder="1" applyAlignment="1" applyProtection="1">
      <alignment vertical="center" wrapText="1"/>
      <protection locked="0"/>
    </xf>
    <xf numFmtId="0" fontId="3" fillId="4" borderId="0" xfId="0" applyFont="1" applyFill="1" applyAlignment="1" applyProtection="1">
      <alignment vertical="center"/>
      <protection locked="0"/>
    </xf>
    <xf numFmtId="0" fontId="0" fillId="4" borderId="0" xfId="5" applyFont="1" applyFill="1" applyBorder="1" applyAlignment="1" applyProtection="1">
      <alignment horizontal="left" vertical="top" wrapText="1"/>
      <protection locked="0"/>
    </xf>
    <xf numFmtId="0" fontId="5" fillId="0" borderId="19" xfId="2" applyFont="1" applyFill="1" applyBorder="1" applyAlignment="1" applyProtection="1">
      <alignment vertical="center" wrapText="1"/>
      <protection locked="0" hidden="1"/>
    </xf>
    <xf numFmtId="0" fontId="0" fillId="0" borderId="0" xfId="0" applyAlignment="1" applyProtection="1">
      <alignment horizontal="left" vertical="center" wrapText="1"/>
      <protection locked="0" hidden="1"/>
    </xf>
    <xf numFmtId="0" fontId="0" fillId="4" borderId="19" xfId="0" applyFill="1" applyBorder="1" applyAlignment="1" applyProtection="1">
      <alignment horizontal="left" vertical="top" wrapText="1"/>
      <protection locked="0" hidden="1"/>
    </xf>
    <xf numFmtId="1" fontId="0" fillId="4" borderId="15" xfId="0" applyNumberFormat="1" applyFill="1" applyBorder="1" applyAlignment="1" applyProtection="1">
      <alignment horizontal="left" vertical="top" wrapText="1"/>
      <protection locked="0" hidden="1"/>
    </xf>
    <xf numFmtId="0" fontId="3" fillId="0" borderId="0" xfId="0" applyFont="1" applyAlignment="1" applyProtection="1">
      <alignment vertical="center"/>
      <protection locked="0" hidden="1"/>
    </xf>
    <xf numFmtId="1" fontId="1" fillId="4" borderId="1" xfId="1" applyNumberFormat="1" applyFont="1" applyFill="1" applyBorder="1" applyAlignment="1" applyProtection="1">
      <alignment horizontal="right" vertical="center"/>
      <protection locked="0" hidden="1"/>
    </xf>
    <xf numFmtId="0" fontId="0" fillId="4" borderId="0" xfId="0" applyFill="1" applyAlignment="1" applyProtection="1">
      <alignment horizontal="left" vertical="top" wrapText="1"/>
      <protection locked="0" hidden="1"/>
    </xf>
    <xf numFmtId="0" fontId="0" fillId="4" borderId="0" xfId="0" applyFill="1" applyProtection="1">
      <protection locked="0" hidden="1"/>
    </xf>
    <xf numFmtId="44" fontId="1" fillId="4" borderId="1" xfId="1" applyFont="1" applyFill="1" applyBorder="1" applyAlignment="1" applyProtection="1">
      <alignment horizontal="right" vertical="center"/>
      <protection locked="0" hidden="1"/>
    </xf>
    <xf numFmtId="0" fontId="3" fillId="4" borderId="0" xfId="0" applyFont="1" applyFill="1" applyAlignment="1" applyProtection="1">
      <alignment vertical="center"/>
      <protection locked="0" hidden="1"/>
    </xf>
    <xf numFmtId="0" fontId="0" fillId="0" borderId="11" xfId="5" applyFont="1" applyFill="1" applyBorder="1" applyAlignment="1" applyProtection="1">
      <alignment horizontal="left" wrapText="1" indent="1"/>
      <protection locked="0" hidden="1"/>
    </xf>
    <xf numFmtId="0" fontId="3" fillId="0" borderId="1" xfId="0" applyFont="1" applyBorder="1" applyAlignment="1" applyProtection="1">
      <alignment horizontal="left" vertical="top" wrapText="1"/>
      <protection locked="0" hidden="1"/>
    </xf>
    <xf numFmtId="0" fontId="0" fillId="0" borderId="48" xfId="0" applyBorder="1" applyAlignment="1" applyProtection="1">
      <alignment vertical="top"/>
      <protection locked="0"/>
    </xf>
    <xf numFmtId="0" fontId="10" fillId="0" borderId="24"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xf numFmtId="0" fontId="0" fillId="4" borderId="1" xfId="0" applyFill="1" applyBorder="1" applyAlignment="1" applyProtection="1">
      <alignment vertical="top"/>
      <protection locked="0"/>
    </xf>
    <xf numFmtId="0" fontId="10" fillId="0" borderId="1" xfId="0" applyFont="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0" fillId="0" borderId="38" xfId="0" applyBorder="1" applyAlignment="1" applyProtection="1">
      <alignment horizontal="left" vertical="top" wrapText="1"/>
      <protection locked="0"/>
    </xf>
    <xf numFmtId="0" fontId="5" fillId="0" borderId="26" xfId="2" applyFont="1" applyFill="1" applyBorder="1" applyAlignment="1" applyProtection="1">
      <alignment vertical="top" wrapText="1"/>
      <protection locked="0"/>
    </xf>
    <xf numFmtId="0" fontId="18" fillId="0" borderId="27" xfId="0" applyFont="1" applyBorder="1" applyAlignment="1" applyProtection="1">
      <alignment vertical="center" wrapText="1"/>
      <protection locked="0"/>
    </xf>
    <xf numFmtId="0" fontId="0" fillId="0" borderId="64" xfId="0" applyBorder="1" applyAlignment="1" applyProtection="1">
      <alignment vertical="top"/>
      <protection locked="0"/>
    </xf>
    <xf numFmtId="0" fontId="0" fillId="0" borderId="22" xfId="0" applyBorder="1" applyAlignment="1" applyProtection="1">
      <alignment vertical="top"/>
      <protection locked="0"/>
    </xf>
    <xf numFmtId="0" fontId="0" fillId="0" borderId="30" xfId="0" applyBorder="1" applyAlignment="1" applyProtection="1">
      <alignment vertical="top"/>
      <protection locked="0"/>
    </xf>
    <xf numFmtId="0" fontId="10" fillId="0" borderId="17" xfId="0" applyFont="1" applyBorder="1" applyAlignment="1" applyProtection="1">
      <alignment horizontal="center" vertical="top"/>
      <protection locked="0"/>
    </xf>
    <xf numFmtId="0" fontId="10" fillId="0" borderId="51" xfId="0" applyFont="1" applyBorder="1" applyAlignment="1" applyProtection="1">
      <alignment horizontal="center" vertical="top"/>
      <protection locked="0"/>
    </xf>
    <xf numFmtId="1" fontId="0" fillId="0" borderId="0" xfId="0" applyNumberFormat="1" applyAlignment="1" applyProtection="1">
      <alignment horizontal="left" vertical="top" wrapText="1"/>
      <protection locked="0"/>
    </xf>
    <xf numFmtId="0" fontId="17" fillId="0" borderId="22" xfId="0" applyFont="1" applyBorder="1" applyAlignment="1" applyProtection="1">
      <alignment vertical="top" wrapText="1"/>
      <protection locked="0"/>
    </xf>
    <xf numFmtId="0" fontId="9" fillId="0" borderId="0" xfId="0" applyFont="1" applyAlignment="1" applyProtection="1">
      <alignment horizontal="right" vertical="top" wrapText="1"/>
      <protection locked="0"/>
    </xf>
    <xf numFmtId="0" fontId="3" fillId="0" borderId="0" xfId="0" applyFont="1" applyAlignment="1" applyProtection="1">
      <alignment vertical="top"/>
      <protection locked="0"/>
    </xf>
    <xf numFmtId="0" fontId="0" fillId="4" borderId="8" xfId="0" applyFill="1" applyBorder="1" applyAlignment="1" applyProtection="1">
      <alignment horizontal="right" vertical="center" wrapText="1"/>
      <protection locked="0"/>
    </xf>
    <xf numFmtId="1" fontId="0" fillId="4" borderId="2" xfId="0" applyNumberFormat="1" applyFill="1" applyBorder="1" applyAlignment="1" applyProtection="1">
      <alignment horizontal="right" vertical="center" wrapText="1"/>
      <protection locked="0"/>
    </xf>
    <xf numFmtId="0" fontId="0" fillId="4" borderId="11" xfId="0" applyFill="1" applyBorder="1" applyAlignment="1" applyProtection="1">
      <alignment vertical="center" wrapText="1"/>
      <protection locked="0"/>
    </xf>
    <xf numFmtId="0" fontId="0" fillId="0" borderId="68" xfId="0" applyBorder="1" applyAlignment="1" applyProtection="1">
      <alignment vertical="top"/>
      <protection locked="0"/>
    </xf>
    <xf numFmtId="0" fontId="3" fillId="0" borderId="38" xfId="0" applyFont="1" applyBorder="1" applyAlignment="1" applyProtection="1">
      <alignment horizontal="left" vertical="top" wrapText="1"/>
      <protection locked="0"/>
    </xf>
    <xf numFmtId="0" fontId="0" fillId="0" borderId="61" xfId="0" applyBorder="1" applyAlignment="1" applyProtection="1">
      <alignment vertical="top"/>
      <protection locked="0"/>
    </xf>
    <xf numFmtId="0" fontId="10" fillId="0" borderId="16" xfId="0" applyFont="1" applyBorder="1" applyAlignment="1" applyProtection="1">
      <alignment horizontal="center" vertical="top"/>
      <protection locked="0"/>
    </xf>
    <xf numFmtId="0" fontId="10" fillId="0" borderId="0" xfId="0" applyFont="1" applyAlignment="1" applyProtection="1">
      <alignment horizontal="center" vertical="top"/>
      <protection locked="0"/>
    </xf>
    <xf numFmtId="0" fontId="0" fillId="0" borderId="50" xfId="0" applyBorder="1" applyAlignment="1" applyProtection="1">
      <alignment vertical="top"/>
      <protection locked="0"/>
    </xf>
    <xf numFmtId="1" fontId="0" fillId="4" borderId="69" xfId="0" applyNumberFormat="1" applyFill="1" applyBorder="1" applyAlignment="1" applyProtection="1">
      <alignment horizontal="right" vertical="center" wrapText="1"/>
      <protection locked="0"/>
    </xf>
    <xf numFmtId="1" fontId="0" fillId="4" borderId="6" xfId="0" applyNumberFormat="1" applyFill="1" applyBorder="1" applyAlignment="1" applyProtection="1">
      <alignment horizontal="right" vertical="center" wrapText="1"/>
      <protection locked="0"/>
    </xf>
    <xf numFmtId="0" fontId="0" fillId="0" borderId="3" xfId="0" applyBorder="1" applyAlignment="1" applyProtection="1">
      <alignment vertical="top"/>
      <protection locked="0"/>
    </xf>
    <xf numFmtId="0" fontId="0" fillId="4" borderId="2" xfId="0" applyFill="1" applyBorder="1" applyAlignment="1" applyProtection="1">
      <alignment horizontal="right" vertical="center" wrapText="1"/>
      <protection locked="0"/>
    </xf>
    <xf numFmtId="0" fontId="0" fillId="4" borderId="63" xfId="5" applyFont="1" applyFill="1" applyBorder="1" applyAlignment="1" applyProtection="1">
      <alignment horizontal="left" vertical="top" wrapText="1"/>
      <protection locked="0"/>
    </xf>
    <xf numFmtId="0" fontId="10" fillId="0" borderId="37" xfId="0" applyFont="1" applyBorder="1" applyAlignment="1" applyProtection="1">
      <alignment horizontal="center" vertical="top"/>
      <protection locked="0"/>
    </xf>
    <xf numFmtId="0" fontId="0" fillId="0" borderId="47" xfId="0" applyBorder="1" applyAlignment="1" applyProtection="1">
      <alignment horizontal="left" vertical="center" wrapText="1"/>
      <protection locked="0"/>
    </xf>
    <xf numFmtId="0" fontId="19" fillId="4" borderId="0" xfId="0" applyFont="1" applyFill="1" applyAlignment="1" applyProtection="1">
      <alignment horizontal="center" vertical="top" wrapText="1"/>
      <protection locked="0"/>
    </xf>
    <xf numFmtId="0" fontId="0" fillId="0" borderId="71" xfId="0" applyBorder="1" applyAlignment="1" applyProtection="1">
      <alignment horizontal="left" vertical="center" wrapText="1"/>
      <protection locked="0"/>
    </xf>
    <xf numFmtId="0" fontId="0" fillId="0" borderId="31" xfId="0" applyBorder="1" applyAlignment="1" applyProtection="1">
      <alignment vertical="top"/>
      <protection locked="0"/>
    </xf>
    <xf numFmtId="0" fontId="3" fillId="4" borderId="22" xfId="0" applyFont="1" applyFill="1" applyBorder="1" applyAlignment="1" applyProtection="1">
      <alignment horizontal="left" vertical="center" wrapText="1"/>
      <protection locked="0"/>
    </xf>
    <xf numFmtId="0" fontId="25" fillId="0" borderId="0" xfId="0" applyFont="1" applyAlignment="1">
      <alignment horizontal="left" vertical="center" wrapText="1" indent="1"/>
    </xf>
    <xf numFmtId="44" fontId="1" fillId="0" borderId="31" xfId="1" applyFont="1" applyFill="1" applyBorder="1" applyAlignment="1" applyProtection="1">
      <alignment horizontal="right" vertical="top"/>
    </xf>
    <xf numFmtId="44" fontId="10" fillId="0" borderId="25" xfId="0" applyNumberFormat="1" applyFont="1" applyBorder="1" applyAlignment="1" applyProtection="1">
      <alignment horizontal="center" vertical="top"/>
      <protection locked="0"/>
    </xf>
    <xf numFmtId="0" fontId="5" fillId="0" borderId="24" xfId="2" applyFont="1" applyFill="1" applyBorder="1" applyAlignment="1" applyProtection="1">
      <alignment vertical="top" wrapText="1"/>
      <protection locked="0"/>
    </xf>
    <xf numFmtId="0" fontId="0" fillId="0" borderId="21" xfId="0" applyBorder="1" applyAlignment="1" applyProtection="1">
      <alignment vertical="top"/>
      <protection locked="0"/>
    </xf>
    <xf numFmtId="0" fontId="0" fillId="0" borderId="51" xfId="0" applyBorder="1" applyAlignment="1" applyProtection="1">
      <alignment vertical="top"/>
      <protection locked="0"/>
    </xf>
    <xf numFmtId="42" fontId="0" fillId="4" borderId="1" xfId="1" applyNumberFormat="1" applyFont="1" applyFill="1" applyBorder="1" applyAlignment="1" applyProtection="1">
      <alignment horizontal="right" vertical="center"/>
      <protection locked="0"/>
    </xf>
    <xf numFmtId="0" fontId="10" fillId="4" borderId="11" xfId="0" applyFont="1" applyFill="1" applyBorder="1" applyAlignment="1" applyProtection="1">
      <alignment horizontal="right" vertical="center" wrapText="1"/>
      <protection locked="0"/>
    </xf>
    <xf numFmtId="0" fontId="3" fillId="3" borderId="1" xfId="0" applyFont="1" applyFill="1" applyBorder="1" applyAlignment="1" applyProtection="1">
      <alignment vertical="top" wrapText="1"/>
      <protection locked="0"/>
    </xf>
    <xf numFmtId="0" fontId="19" fillId="4" borderId="0" xfId="0" applyFont="1" applyFill="1" applyAlignment="1" applyProtection="1">
      <alignment horizontal="center" vertical="center" wrapText="1"/>
      <protection locked="0"/>
    </xf>
    <xf numFmtId="0" fontId="19" fillId="4" borderId="62" xfId="0" applyFont="1" applyFill="1" applyBorder="1" applyAlignment="1" applyProtection="1">
      <alignment horizontal="center" vertical="center" wrapText="1"/>
      <protection locked="0"/>
    </xf>
    <xf numFmtId="0" fontId="0" fillId="4" borderId="35" xfId="0" applyFill="1" applyBorder="1" applyAlignment="1" applyProtection="1">
      <alignment vertical="top"/>
      <protection locked="0"/>
    </xf>
    <xf numFmtId="0" fontId="10" fillId="0" borderId="25" xfId="0" applyFont="1" applyBorder="1" applyAlignment="1">
      <alignment horizontal="left" vertical="top" wrapText="1"/>
    </xf>
    <xf numFmtId="0" fontId="8" fillId="0" borderId="27" xfId="0" applyFont="1" applyBorder="1" applyAlignment="1">
      <alignment horizontal="left" vertical="center" wrapText="1"/>
    </xf>
    <xf numFmtId="0" fontId="6" fillId="0" borderId="32" xfId="0" applyFont="1" applyBorder="1" applyAlignment="1">
      <alignment vertical="center" wrapText="1"/>
    </xf>
    <xf numFmtId="0" fontId="8" fillId="0" borderId="15" xfId="0" applyFont="1" applyBorder="1" applyAlignment="1">
      <alignment horizontal="left" vertical="center" wrapText="1"/>
    </xf>
    <xf numFmtId="0" fontId="6" fillId="0" borderId="27" xfId="0" applyFont="1" applyBorder="1" applyAlignment="1">
      <alignment vertical="center" wrapText="1"/>
    </xf>
    <xf numFmtId="0" fontId="8" fillId="0" borderId="22" xfId="0" applyFont="1" applyBorder="1" applyAlignment="1">
      <alignment horizontal="left" vertical="center" wrapText="1"/>
    </xf>
    <xf numFmtId="0" fontId="6" fillId="0" borderId="23" xfId="0" applyFont="1" applyBorder="1" applyAlignment="1">
      <alignment vertical="center" wrapText="1"/>
    </xf>
    <xf numFmtId="0" fontId="8" fillId="0" borderId="20" xfId="0" applyFont="1" applyBorder="1" applyAlignment="1">
      <alignment horizontal="left" vertical="center" wrapText="1"/>
    </xf>
    <xf numFmtId="0" fontId="0" fillId="4" borderId="11" xfId="0" applyFill="1" applyBorder="1" applyAlignment="1" applyProtection="1">
      <alignment horizontal="right" vertical="center"/>
      <protection locked="0"/>
    </xf>
    <xf numFmtId="0" fontId="0" fillId="0" borderId="11" xfId="5" applyFont="1" applyFill="1" applyBorder="1" applyProtection="1">
      <alignment horizontal="left" vertical="center" wrapText="1" indent="1"/>
      <protection locked="0" hidden="1"/>
    </xf>
    <xf numFmtId="0" fontId="0" fillId="0" borderId="65" xfId="0" applyBorder="1" applyAlignment="1" applyProtection="1">
      <alignment horizontal="left" vertical="top" wrapText="1"/>
      <protection locked="0"/>
    </xf>
    <xf numFmtId="0" fontId="0" fillId="0" borderId="66" xfId="0" applyBorder="1" applyAlignment="1" applyProtection="1">
      <alignment horizontal="center" vertical="top"/>
      <protection locked="0"/>
    </xf>
    <xf numFmtId="0" fontId="0" fillId="0" borderId="35" xfId="0" applyBorder="1" applyAlignment="1" applyProtection="1">
      <alignment horizontal="left" vertical="top"/>
      <protection locked="0" hidden="1"/>
    </xf>
    <xf numFmtId="0" fontId="0" fillId="0" borderId="0" xfId="0" applyAlignment="1" applyProtection="1">
      <alignment horizontal="left" vertical="top"/>
      <protection locked="0" hidden="1"/>
    </xf>
    <xf numFmtId="0" fontId="0" fillId="4" borderId="38" xfId="5" applyFont="1" applyFill="1" applyBorder="1" applyAlignment="1" applyProtection="1">
      <alignment horizontal="left" vertical="top" wrapText="1"/>
      <protection locked="0" hidden="1"/>
    </xf>
    <xf numFmtId="1" fontId="1" fillId="4" borderId="1" xfId="1" applyNumberFormat="1" applyFont="1" applyFill="1" applyBorder="1" applyAlignment="1" applyProtection="1">
      <alignment horizontal="right" vertical="center" wrapText="1"/>
      <protection locked="0"/>
    </xf>
    <xf numFmtId="1" fontId="0" fillId="4" borderId="47" xfId="0" applyNumberFormat="1" applyFill="1" applyBorder="1" applyAlignment="1" applyProtection="1">
      <alignment horizontal="right" vertical="center" wrapText="1"/>
      <protection locked="0"/>
    </xf>
    <xf numFmtId="1" fontId="0" fillId="4" borderId="0" xfId="0" applyNumberFormat="1" applyFill="1" applyAlignment="1" applyProtection="1">
      <alignment horizontal="right" vertical="center" wrapText="1"/>
      <protection locked="0"/>
    </xf>
    <xf numFmtId="44" fontId="10" fillId="0" borderId="24" xfId="0" applyNumberFormat="1" applyFont="1" applyBorder="1" applyAlignment="1" applyProtection="1">
      <alignment horizontal="center" vertical="top"/>
      <protection locked="0"/>
    </xf>
    <xf numFmtId="3" fontId="0" fillId="4" borderId="1" xfId="0" applyNumberFormat="1" applyFill="1" applyBorder="1" applyAlignment="1" applyProtection="1">
      <alignment horizontal="right" vertical="center" wrapText="1"/>
      <protection locked="0"/>
    </xf>
    <xf numFmtId="1" fontId="0" fillId="4" borderId="0" xfId="0" applyNumberFormat="1" applyFill="1" applyAlignment="1" applyProtection="1">
      <alignment horizontal="center" vertical="center" wrapText="1"/>
      <protection locked="0"/>
    </xf>
    <xf numFmtId="0" fontId="3" fillId="0" borderId="0" xfId="0" applyFont="1" applyAlignment="1" applyProtection="1">
      <alignment horizontal="left" vertical="top" wrapText="1"/>
      <protection locked="0"/>
    </xf>
    <xf numFmtId="0" fontId="3" fillId="0" borderId="8" xfId="0" applyFont="1" applyBorder="1" applyAlignment="1">
      <alignment vertical="center" wrapText="1"/>
    </xf>
    <xf numFmtId="0" fontId="5" fillId="0" borderId="0" xfId="2" applyFont="1" applyFill="1" applyBorder="1" applyAlignment="1" applyProtection="1">
      <alignment horizontal="left" vertical="top" wrapText="1"/>
      <protection locked="0"/>
    </xf>
    <xf numFmtId="0" fontId="0" fillId="8" borderId="1" xfId="0" applyFill="1" applyBorder="1" applyAlignment="1" applyProtection="1">
      <alignment horizontal="left" vertical="center" wrapText="1"/>
      <protection locked="0"/>
    </xf>
    <xf numFmtId="0" fontId="3" fillId="10" borderId="1" xfId="0" applyFont="1" applyFill="1" applyBorder="1" applyAlignment="1" applyProtection="1">
      <alignment vertical="center" wrapText="1"/>
      <protection locked="0"/>
    </xf>
    <xf numFmtId="0" fontId="0" fillId="10" borderId="1" xfId="0" applyFill="1" applyBorder="1" applyAlignment="1">
      <alignment vertical="top" wrapText="1"/>
    </xf>
    <xf numFmtId="0" fontId="3" fillId="10" borderId="8" xfId="0" applyFont="1" applyFill="1" applyBorder="1" applyAlignment="1" applyProtection="1">
      <alignment horizontal="left" vertical="center" wrapText="1"/>
      <protection locked="0"/>
    </xf>
    <xf numFmtId="0" fontId="0" fillId="8" borderId="1" xfId="0" applyFill="1" applyBorder="1" applyAlignment="1">
      <alignment horizontal="left" vertical="center" wrapText="1"/>
    </xf>
    <xf numFmtId="0" fontId="3" fillId="10" borderId="1" xfId="0" applyFont="1" applyFill="1" applyBorder="1" applyAlignment="1" applyProtection="1">
      <alignment vertical="top" wrapText="1"/>
      <protection locked="0"/>
    </xf>
    <xf numFmtId="0" fontId="0" fillId="8" borderId="10" xfId="0" applyFill="1" applyBorder="1" applyAlignment="1">
      <alignment vertical="top" wrapText="1"/>
    </xf>
    <xf numFmtId="0" fontId="10" fillId="9" borderId="11" xfId="0" applyFont="1" applyFill="1" applyBorder="1" applyAlignment="1" applyProtection="1">
      <alignment horizontal="right" vertical="center" wrapText="1"/>
      <protection locked="0"/>
    </xf>
    <xf numFmtId="0" fontId="19" fillId="10" borderId="1" xfId="0" applyFont="1" applyFill="1" applyBorder="1" applyAlignment="1" applyProtection="1">
      <alignment horizontal="center" vertical="center" wrapText="1"/>
      <protection hidden="1"/>
    </xf>
    <xf numFmtId="0" fontId="19" fillId="10" borderId="1" xfId="0" applyFont="1" applyFill="1" applyBorder="1" applyAlignment="1">
      <alignment horizontal="center" vertical="center" wrapText="1"/>
    </xf>
    <xf numFmtId="0" fontId="0" fillId="10" borderId="1" xfId="0" applyFill="1" applyBorder="1" applyAlignment="1" applyProtection="1">
      <alignment horizontal="left" vertical="top" wrapText="1"/>
      <protection hidden="1"/>
    </xf>
    <xf numFmtId="0" fontId="0" fillId="8" borderId="1" xfId="0" applyFill="1" applyBorder="1" applyAlignment="1" applyProtection="1">
      <alignment horizontal="left" vertical="top" wrapText="1"/>
      <protection hidden="1"/>
    </xf>
    <xf numFmtId="0" fontId="3" fillId="10" borderId="1" xfId="0" applyFont="1" applyFill="1" applyBorder="1" applyAlignment="1">
      <alignment vertical="top" wrapText="1"/>
    </xf>
    <xf numFmtId="0" fontId="3" fillId="10" borderId="1" xfId="0" applyFont="1" applyFill="1" applyBorder="1" applyAlignment="1">
      <alignment horizontal="left" vertical="top" wrapText="1"/>
    </xf>
    <xf numFmtId="0" fontId="3" fillId="10" borderId="39" xfId="0" applyFont="1" applyFill="1" applyBorder="1" applyAlignment="1">
      <alignment vertical="top" wrapText="1"/>
    </xf>
    <xf numFmtId="0" fontId="3" fillId="10" borderId="52" xfId="0" applyFont="1" applyFill="1" applyBorder="1" applyAlignment="1">
      <alignment vertical="top" wrapText="1"/>
    </xf>
    <xf numFmtId="0" fontId="19" fillId="8" borderId="1" xfId="0" applyFont="1" applyFill="1" applyBorder="1" applyAlignment="1">
      <alignment horizontal="center" vertical="center" wrapText="1"/>
    </xf>
    <xf numFmtId="0" fontId="3" fillId="10" borderId="8" xfId="0" applyFont="1" applyFill="1" applyBorder="1" applyAlignment="1">
      <alignment horizontal="left" vertical="top" wrapText="1"/>
    </xf>
    <xf numFmtId="0" fontId="3" fillId="10" borderId="2" xfId="0" applyFont="1" applyFill="1" applyBorder="1" applyAlignment="1" applyProtection="1">
      <alignment vertical="center" wrapText="1"/>
      <protection locked="0"/>
    </xf>
    <xf numFmtId="0" fontId="19" fillId="10" borderId="1" xfId="0" applyFont="1" applyFill="1" applyBorder="1" applyAlignment="1" applyProtection="1">
      <alignment horizontal="center" vertical="center" wrapText="1"/>
      <protection locked="0"/>
    </xf>
    <xf numFmtId="0" fontId="0" fillId="8" borderId="1" xfId="0" applyFill="1" applyBorder="1" applyAlignment="1">
      <alignment horizontal="left" vertical="top" wrapText="1"/>
    </xf>
    <xf numFmtId="0" fontId="0" fillId="10" borderId="1" xfId="0" applyFill="1" applyBorder="1" applyAlignment="1" applyProtection="1">
      <alignment horizontal="left" vertical="center" wrapText="1"/>
      <protection locked="0"/>
    </xf>
    <xf numFmtId="0" fontId="19" fillId="10" borderId="52" xfId="0" applyFont="1" applyFill="1" applyBorder="1" applyAlignment="1">
      <alignment horizontal="center" vertical="center" wrapText="1"/>
    </xf>
    <xf numFmtId="0" fontId="0" fillId="10" borderId="38" xfId="0" applyFill="1" applyBorder="1" applyAlignment="1">
      <alignment horizontal="left" vertical="top" wrapText="1"/>
    </xf>
    <xf numFmtId="0" fontId="0" fillId="8" borderId="53" xfId="0" applyFill="1" applyBorder="1" applyAlignment="1">
      <alignment horizontal="left" vertical="top" wrapText="1"/>
    </xf>
    <xf numFmtId="168" fontId="0" fillId="0" borderId="0" xfId="1" applyNumberFormat="1" applyFont="1" applyFill="1" applyBorder="1" applyAlignment="1" applyProtection="1">
      <alignment horizontal="right" vertical="top"/>
      <protection locked="0"/>
    </xf>
    <xf numFmtId="0" fontId="0" fillId="0" borderId="23" xfId="0" applyBorder="1" applyAlignment="1" applyProtection="1">
      <alignment vertical="top"/>
      <protection locked="0"/>
    </xf>
    <xf numFmtId="0" fontId="10" fillId="0" borderId="28" xfId="0" applyFont="1" applyBorder="1" applyAlignment="1" applyProtection="1">
      <alignment horizontal="left" vertical="top"/>
      <protection locked="0"/>
    </xf>
    <xf numFmtId="0" fontId="0" fillId="0" borderId="87" xfId="0" applyBorder="1" applyProtection="1">
      <protection locked="0"/>
    </xf>
    <xf numFmtId="0" fontId="0" fillId="0" borderId="89" xfId="0" applyBorder="1" applyProtection="1">
      <protection locked="0"/>
    </xf>
    <xf numFmtId="0" fontId="0" fillId="0" borderId="88" xfId="0" applyBorder="1" applyProtection="1">
      <protection locked="0"/>
    </xf>
    <xf numFmtId="0" fontId="1" fillId="0" borderId="5" xfId="4" applyFont="1" applyFill="1" applyBorder="1" applyAlignment="1" applyProtection="1">
      <alignment horizontal="left" vertical="top" wrapText="1"/>
      <protection locked="0"/>
    </xf>
    <xf numFmtId="0" fontId="1" fillId="0" borderId="85" xfId="4" applyFont="1" applyFill="1" applyBorder="1" applyAlignment="1" applyProtection="1">
      <alignment horizontal="left" vertical="top" wrapText="1"/>
      <protection locked="0"/>
    </xf>
    <xf numFmtId="0" fontId="0" fillId="0" borderId="93" xfId="0" applyBorder="1" applyProtection="1">
      <protection locked="0"/>
    </xf>
    <xf numFmtId="2" fontId="10" fillId="4" borderId="10" xfId="0" applyNumberFormat="1" applyFont="1" applyFill="1" applyBorder="1" applyAlignment="1" applyProtection="1">
      <alignment horizontal="right" vertical="center" wrapText="1"/>
      <protection locked="0"/>
    </xf>
    <xf numFmtId="2" fontId="10" fillId="9" borderId="1" xfId="0" applyNumberFormat="1" applyFont="1" applyFill="1" applyBorder="1" applyAlignment="1" applyProtection="1">
      <alignment horizontal="right" vertical="center" wrapText="1"/>
      <protection locked="0"/>
    </xf>
    <xf numFmtId="1" fontId="10" fillId="4" borderId="10" xfId="0" applyNumberFormat="1" applyFont="1" applyFill="1" applyBorder="1" applyAlignment="1" applyProtection="1">
      <alignment horizontal="right" vertical="center" wrapText="1"/>
      <protection locked="0"/>
    </xf>
    <xf numFmtId="1" fontId="10" fillId="9" borderId="10" xfId="0" applyNumberFormat="1" applyFont="1" applyFill="1" applyBorder="1" applyAlignment="1" applyProtection="1">
      <alignment horizontal="right" vertical="center" wrapText="1"/>
      <protection locked="0"/>
    </xf>
    <xf numFmtId="1" fontId="10" fillId="0" borderId="10" xfId="0" applyNumberFormat="1" applyFont="1" applyBorder="1" applyAlignment="1" applyProtection="1">
      <alignment horizontal="right" vertical="center" wrapText="1"/>
      <protection locked="0"/>
    </xf>
    <xf numFmtId="1" fontId="10" fillId="9" borderId="1" xfId="0" applyNumberFormat="1" applyFont="1" applyFill="1" applyBorder="1" applyAlignment="1" applyProtection="1">
      <alignment horizontal="right" vertical="center" wrapText="1"/>
      <protection locked="0"/>
    </xf>
    <xf numFmtId="2" fontId="1" fillId="0" borderId="1" xfId="1" applyNumberFormat="1" applyFont="1" applyFill="1" applyBorder="1" applyAlignment="1" applyProtection="1">
      <alignment horizontal="right" vertical="center" wrapText="1"/>
      <protection locked="0" hidden="1"/>
    </xf>
    <xf numFmtId="44" fontId="0" fillId="8" borderId="1" xfId="0" applyNumberFormat="1" applyFill="1" applyBorder="1" applyAlignment="1">
      <alignment horizontal="center" vertical="center" wrapText="1"/>
    </xf>
    <xf numFmtId="42" fontId="0" fillId="8" borderId="1" xfId="1" applyNumberFormat="1" applyFont="1" applyFill="1" applyBorder="1" applyAlignment="1" applyProtection="1">
      <alignment horizontal="right" vertical="center"/>
    </xf>
    <xf numFmtId="44" fontId="0" fillId="8" borderId="1" xfId="1" applyFont="1" applyFill="1" applyBorder="1" applyAlignment="1" applyProtection="1">
      <alignment horizontal="right" vertical="center"/>
    </xf>
    <xf numFmtId="44" fontId="0" fillId="8" borderId="1" xfId="0" applyNumberFormat="1" applyFill="1" applyBorder="1" applyAlignment="1">
      <alignment horizontal="right" vertical="center" wrapText="1"/>
    </xf>
    <xf numFmtId="44" fontId="0" fillId="8" borderId="2" xfId="1" applyFont="1" applyFill="1" applyBorder="1" applyAlignment="1" applyProtection="1">
      <alignment horizontal="right" vertical="center"/>
    </xf>
    <xf numFmtId="1" fontId="10" fillId="0" borderId="1" xfId="0" applyNumberFormat="1" applyFont="1" applyBorder="1" applyAlignment="1" applyProtection="1">
      <alignment horizontal="right" vertical="center" wrapText="1"/>
      <protection locked="0"/>
    </xf>
    <xf numFmtId="2" fontId="10" fillId="0" borderId="10" xfId="0" applyNumberFormat="1" applyFont="1" applyBorder="1" applyAlignment="1" applyProtection="1">
      <alignment horizontal="right" vertical="center" wrapText="1"/>
      <protection locked="0"/>
    </xf>
    <xf numFmtId="0" fontId="3" fillId="0" borderId="20" xfId="0" applyFont="1" applyBorder="1" applyAlignment="1">
      <alignment horizontal="left" vertical="center" wrapText="1"/>
    </xf>
    <xf numFmtId="0" fontId="3" fillId="10" borderId="1" xfId="0" applyFont="1" applyFill="1" applyBorder="1" applyAlignment="1" applyProtection="1">
      <alignment vertical="center" wrapText="1"/>
      <protection hidden="1"/>
    </xf>
    <xf numFmtId="0" fontId="0" fillId="8" borderId="1" xfId="0" applyFill="1" applyBorder="1" applyAlignment="1" applyProtection="1">
      <alignment vertical="center" wrapText="1"/>
      <protection hidden="1"/>
    </xf>
    <xf numFmtId="0" fontId="3" fillId="10" borderId="1" xfId="0" applyFont="1" applyFill="1" applyBorder="1" applyAlignment="1">
      <alignment horizontal="left" vertical="center" wrapText="1"/>
    </xf>
    <xf numFmtId="0" fontId="10" fillId="10" borderId="1" xfId="0" applyFont="1" applyFill="1" applyBorder="1" applyAlignment="1">
      <alignment vertical="center" wrapText="1"/>
    </xf>
    <xf numFmtId="0" fontId="0" fillId="8" borderId="1" xfId="0" applyFill="1" applyBorder="1" applyAlignment="1">
      <alignment vertical="center" wrapText="1"/>
    </xf>
    <xf numFmtId="0" fontId="9" fillId="8" borderId="1" xfId="0" applyFont="1" applyFill="1" applyBorder="1" applyAlignment="1">
      <alignment vertical="center" wrapText="1"/>
    </xf>
    <xf numFmtId="0" fontId="3" fillId="10" borderId="8" xfId="0" applyFont="1" applyFill="1" applyBorder="1" applyAlignment="1">
      <alignment horizontal="left" vertical="center" wrapText="1"/>
    </xf>
    <xf numFmtId="0" fontId="0" fillId="10" borderId="1" xfId="0" applyFill="1" applyBorder="1" applyAlignment="1">
      <alignment horizontal="left" vertical="center" wrapText="1"/>
    </xf>
    <xf numFmtId="0" fontId="3" fillId="10" borderId="2" xfId="0" applyFont="1" applyFill="1" applyBorder="1" applyAlignment="1">
      <alignment vertical="center" wrapText="1"/>
    </xf>
    <xf numFmtId="0" fontId="9" fillId="10" borderId="1" xfId="2" applyFont="1" applyFill="1" applyAlignment="1">
      <alignment vertical="center" wrapText="1"/>
    </xf>
    <xf numFmtId="0" fontId="10" fillId="10" borderId="1" xfId="2" applyFont="1" applyFill="1" applyAlignment="1">
      <alignment vertical="center" wrapText="1"/>
    </xf>
    <xf numFmtId="0" fontId="1" fillId="8" borderId="11" xfId="2" applyFont="1" applyFill="1" applyBorder="1" applyAlignment="1">
      <alignment horizontal="left" vertical="center" wrapText="1"/>
    </xf>
    <xf numFmtId="0" fontId="3" fillId="0" borderId="3" xfId="0" applyFont="1" applyBorder="1" applyAlignment="1">
      <alignment vertical="center" wrapText="1"/>
    </xf>
    <xf numFmtId="0" fontId="9" fillId="8" borderId="1" xfId="0" applyFont="1" applyFill="1" applyBorder="1" applyAlignment="1">
      <alignment horizontal="left" vertical="center" wrapText="1"/>
    </xf>
    <xf numFmtId="0" fontId="9" fillId="10" borderId="1" xfId="0" applyFont="1" applyFill="1" applyBorder="1" applyAlignment="1">
      <alignment vertical="center" wrapText="1"/>
    </xf>
    <xf numFmtId="0" fontId="10" fillId="8" borderId="1" xfId="0" applyFont="1" applyFill="1" applyBorder="1" applyAlignment="1">
      <alignment vertical="center" wrapText="1"/>
    </xf>
    <xf numFmtId="0" fontId="10" fillId="10" borderId="1" xfId="0" applyFont="1" applyFill="1" applyBorder="1" applyAlignment="1">
      <alignment horizontal="left" vertical="center" wrapText="1"/>
    </xf>
    <xf numFmtId="0" fontId="3" fillId="10" borderId="13" xfId="0" applyFont="1" applyFill="1" applyBorder="1" applyAlignment="1" applyProtection="1">
      <alignment horizontal="left" vertical="center"/>
      <protection hidden="1"/>
    </xf>
    <xf numFmtId="0" fontId="3" fillId="10" borderId="13" xfId="0" applyFont="1" applyFill="1" applyBorder="1" applyAlignment="1" applyProtection="1">
      <alignment horizontal="left" vertical="center" wrapText="1"/>
      <protection hidden="1"/>
    </xf>
    <xf numFmtId="0" fontId="3" fillId="10" borderId="1" xfId="0" applyFont="1" applyFill="1" applyBorder="1" applyAlignment="1" applyProtection="1">
      <alignment vertical="top" wrapText="1"/>
      <protection hidden="1"/>
    </xf>
    <xf numFmtId="0" fontId="3" fillId="9" borderId="2" xfId="0" applyFont="1" applyFill="1" applyBorder="1" applyAlignment="1">
      <alignment horizontal="left" vertical="center" wrapText="1"/>
    </xf>
    <xf numFmtId="0" fontId="3" fillId="9" borderId="10" xfId="0" applyFont="1" applyFill="1" applyBorder="1" applyAlignment="1">
      <alignment horizontal="left" vertical="center" wrapText="1"/>
    </xf>
    <xf numFmtId="0" fontId="3" fillId="10" borderId="1" xfId="4" applyFont="1" applyFill="1" applyAlignment="1" applyProtection="1">
      <alignment horizontal="left" vertical="center" wrapText="1"/>
      <protection hidden="1"/>
    </xf>
    <xf numFmtId="0" fontId="3" fillId="10" borderId="2" xfId="0" applyFont="1" applyFill="1" applyBorder="1" applyAlignment="1" applyProtection="1">
      <alignment horizontal="left" vertical="top" wrapText="1"/>
      <protection hidden="1"/>
    </xf>
    <xf numFmtId="0" fontId="10" fillId="10" borderId="38" xfId="0" applyFont="1" applyFill="1" applyBorder="1" applyAlignment="1" applyProtection="1">
      <alignment vertical="center" wrapText="1"/>
      <protection hidden="1"/>
    </xf>
    <xf numFmtId="0" fontId="0" fillId="8" borderId="38" xfId="0" applyFill="1" applyBorder="1" applyAlignment="1" applyProtection="1">
      <alignment vertical="center" wrapText="1"/>
      <protection hidden="1"/>
    </xf>
    <xf numFmtId="0" fontId="19" fillId="8" borderId="1" xfId="0" applyFont="1" applyFill="1" applyBorder="1" applyAlignment="1" applyProtection="1">
      <alignment horizontal="center" vertical="center" wrapText="1"/>
      <protection hidden="1"/>
    </xf>
    <xf numFmtId="166" fontId="13" fillId="4" borderId="13" xfId="0" applyNumberFormat="1" applyFont="1" applyFill="1" applyBorder="1" applyAlignment="1">
      <alignment horizontal="right" vertical="top" wrapText="1"/>
    </xf>
    <xf numFmtId="2" fontId="13" fillId="4" borderId="1" xfId="1" applyNumberFormat="1" applyFont="1" applyFill="1" applyBorder="1" applyAlignment="1" applyProtection="1">
      <alignment horizontal="right" vertical="top"/>
      <protection locked="0"/>
    </xf>
    <xf numFmtId="0" fontId="3" fillId="10" borderId="1" xfId="4" applyFont="1" applyFill="1" applyAlignment="1" applyProtection="1">
      <alignment horizontal="left" vertical="top" wrapText="1"/>
      <protection hidden="1"/>
    </xf>
    <xf numFmtId="0" fontId="0" fillId="4" borderId="0" xfId="0" applyFill="1" applyAlignment="1" applyProtection="1">
      <alignment vertical="top" wrapText="1"/>
      <protection locked="0"/>
    </xf>
    <xf numFmtId="0" fontId="10" fillId="0" borderId="26" xfId="0" applyFont="1" applyBorder="1" applyAlignment="1" applyProtection="1">
      <alignment horizontal="center" vertical="top"/>
      <protection locked="0"/>
    </xf>
    <xf numFmtId="0" fontId="32" fillId="0" borderId="4" xfId="0" applyFont="1" applyBorder="1" applyAlignment="1">
      <alignment horizontal="left" vertical="top" wrapText="1"/>
    </xf>
    <xf numFmtId="0" fontId="3" fillId="10" borderId="1" xfId="0" applyFont="1" applyFill="1" applyBorder="1" applyAlignment="1">
      <alignment vertical="center" wrapText="1"/>
    </xf>
    <xf numFmtId="42" fontId="0" fillId="8" borderId="2" xfId="1" applyNumberFormat="1" applyFont="1" applyFill="1" applyBorder="1" applyAlignment="1" applyProtection="1">
      <alignment horizontal="right" vertical="center"/>
    </xf>
    <xf numFmtId="0" fontId="19" fillId="10" borderId="38" xfId="0" applyFont="1" applyFill="1" applyBorder="1" applyAlignment="1">
      <alignment horizontal="center" vertical="center" wrapText="1"/>
    </xf>
    <xf numFmtId="0" fontId="3" fillId="10" borderId="56" xfId="0" applyFont="1" applyFill="1" applyBorder="1" applyAlignment="1">
      <alignment horizontal="left" vertical="center" wrapText="1"/>
    </xf>
    <xf numFmtId="0" fontId="0" fillId="8" borderId="12" xfId="0" applyFill="1" applyBorder="1" applyAlignment="1">
      <alignment horizontal="left" vertical="center" wrapText="1"/>
    </xf>
    <xf numFmtId="1" fontId="0" fillId="4" borderId="66" xfId="0" applyNumberFormat="1" applyFill="1" applyBorder="1" applyAlignment="1" applyProtection="1">
      <alignment horizontal="right" vertical="center" wrapText="1"/>
      <protection locked="0"/>
    </xf>
    <xf numFmtId="44" fontId="3" fillId="8" borderId="8" xfId="1" applyFont="1" applyFill="1" applyBorder="1" applyAlignment="1" applyProtection="1">
      <alignment horizontal="right" vertical="center"/>
    </xf>
    <xf numFmtId="0" fontId="19" fillId="8" borderId="1" xfId="0" applyFont="1" applyFill="1" applyBorder="1" applyAlignment="1">
      <alignment horizontal="center" vertical="top" wrapText="1"/>
    </xf>
    <xf numFmtId="0" fontId="19" fillId="8" borderId="12" xfId="0" applyFont="1" applyFill="1" applyBorder="1" applyAlignment="1">
      <alignment horizontal="center" vertical="top" wrapText="1"/>
    </xf>
    <xf numFmtId="0" fontId="19" fillId="10" borderId="1" xfId="0" applyFont="1" applyFill="1" applyBorder="1" applyAlignment="1">
      <alignment horizontal="center" vertical="top" wrapText="1"/>
    </xf>
    <xf numFmtId="0" fontId="10" fillId="10" borderId="38" xfId="0" applyFont="1" applyFill="1" applyBorder="1" applyAlignment="1">
      <alignment vertical="center" wrapText="1"/>
    </xf>
    <xf numFmtId="0" fontId="0" fillId="8" borderId="38" xfId="0" applyFill="1" applyBorder="1" applyAlignment="1">
      <alignment vertical="center" wrapText="1"/>
    </xf>
    <xf numFmtId="167" fontId="0" fillId="8" borderId="103" xfId="0" applyNumberFormat="1" applyFill="1" applyBorder="1" applyAlignment="1">
      <alignment horizontal="right" vertical="center" wrapText="1"/>
    </xf>
    <xf numFmtId="0" fontId="6" fillId="0" borderId="49" xfId="0" applyFont="1" applyBorder="1" applyAlignment="1">
      <alignment vertical="center" wrapText="1"/>
    </xf>
    <xf numFmtId="0" fontId="6" fillId="0" borderId="14" xfId="0" applyFont="1" applyBorder="1" applyAlignment="1">
      <alignment vertical="center" wrapText="1"/>
    </xf>
    <xf numFmtId="0" fontId="4" fillId="0" borderId="61" xfId="2" applyFill="1" applyBorder="1" applyAlignment="1">
      <alignment horizontal="left" vertical="center" wrapText="1"/>
    </xf>
    <xf numFmtId="0" fontId="3" fillId="4"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3" fillId="0" borderId="104" xfId="0" applyFont="1" applyBorder="1" applyAlignment="1">
      <alignment horizontal="left" vertical="top" wrapText="1"/>
    </xf>
    <xf numFmtId="0" fontId="10" fillId="4" borderId="83" xfId="0" applyFont="1" applyFill="1" applyBorder="1" applyAlignment="1">
      <alignment horizontal="left" vertical="top" wrapText="1"/>
    </xf>
    <xf numFmtId="0" fontId="3" fillId="0" borderId="82" xfId="0" applyFont="1" applyBorder="1" applyAlignment="1">
      <alignment horizontal="left" vertical="top" wrapText="1"/>
    </xf>
    <xf numFmtId="0" fontId="3" fillId="4" borderId="83" xfId="0" applyFont="1" applyFill="1" applyBorder="1" applyAlignment="1">
      <alignment horizontal="left" vertical="top" wrapText="1"/>
    </xf>
    <xf numFmtId="0" fontId="2" fillId="4" borderId="83" xfId="0" applyFont="1" applyFill="1" applyBorder="1" applyAlignment="1">
      <alignment horizontal="left" vertical="top" wrapText="1"/>
    </xf>
    <xf numFmtId="0" fontId="10" fillId="0" borderId="83" xfId="0" applyFont="1" applyBorder="1" applyAlignment="1">
      <alignment horizontal="left" vertical="center" wrapText="1"/>
    </xf>
    <xf numFmtId="0" fontId="3" fillId="0" borderId="84" xfId="0" applyFont="1" applyBorder="1" applyAlignment="1">
      <alignment horizontal="left" vertical="top" wrapText="1"/>
    </xf>
    <xf numFmtId="0" fontId="0" fillId="0" borderId="85" xfId="0" applyBorder="1" applyAlignment="1" applyProtection="1">
      <alignment horizontal="left" vertical="top" wrapText="1"/>
      <protection locked="0"/>
    </xf>
    <xf numFmtId="0" fontId="9" fillId="0" borderId="85" xfId="0" applyFont="1" applyBorder="1" applyAlignment="1">
      <alignment horizontal="left" vertical="top" wrapText="1"/>
    </xf>
    <xf numFmtId="0" fontId="9" fillId="0" borderId="105" xfId="0" applyFont="1" applyBorder="1" applyAlignment="1">
      <alignment horizontal="left" vertical="center" wrapText="1"/>
    </xf>
    <xf numFmtId="0" fontId="9" fillId="0" borderId="11" xfId="0" applyFont="1" applyBorder="1" applyAlignment="1">
      <alignment horizontal="left" vertical="center" wrapText="1"/>
    </xf>
    <xf numFmtId="0" fontId="9" fillId="0" borderId="4" xfId="0" applyFont="1" applyBorder="1" applyAlignment="1">
      <alignment horizontal="left" vertical="top" wrapText="1"/>
    </xf>
    <xf numFmtId="0" fontId="9" fillId="0" borderId="106" xfId="0" applyFont="1" applyBorder="1" applyAlignment="1">
      <alignment horizontal="left" vertical="top" wrapText="1"/>
    </xf>
    <xf numFmtId="0" fontId="3" fillId="0" borderId="80" xfId="0" applyFont="1" applyBorder="1" applyAlignment="1">
      <alignment horizontal="left" vertical="top" wrapText="1"/>
    </xf>
    <xf numFmtId="0" fontId="10" fillId="0" borderId="81" xfId="0" applyFont="1" applyBorder="1" applyAlignment="1">
      <alignment horizontal="left" vertical="top" wrapText="1"/>
    </xf>
    <xf numFmtId="0" fontId="9" fillId="0" borderId="90" xfId="0" applyFont="1" applyBorder="1" applyAlignment="1">
      <alignment vertical="top" wrapText="1"/>
    </xf>
    <xf numFmtId="0" fontId="3" fillId="0" borderId="85" xfId="0" applyFont="1" applyBorder="1" applyAlignment="1">
      <alignment horizontal="left" vertical="top" wrapText="1"/>
    </xf>
    <xf numFmtId="0" fontId="10" fillId="0" borderId="92" xfId="0" applyFont="1" applyBorder="1" applyAlignment="1">
      <alignment vertical="top" wrapText="1"/>
    </xf>
    <xf numFmtId="0" fontId="10" fillId="0" borderId="81" xfId="0" applyFont="1" applyBorder="1" applyAlignment="1">
      <alignment vertical="top" wrapText="1"/>
    </xf>
    <xf numFmtId="0" fontId="10" fillId="0" borderId="90" xfId="0" applyFont="1" applyBorder="1" applyAlignment="1">
      <alignment vertical="top" wrapText="1"/>
    </xf>
    <xf numFmtId="1" fontId="0" fillId="0" borderId="110" xfId="0" applyNumberFormat="1" applyBorder="1" applyAlignment="1" applyProtection="1">
      <alignment horizontal="left" vertical="center"/>
      <protection locked="0"/>
    </xf>
    <xf numFmtId="0" fontId="10" fillId="0" borderId="51" xfId="0" applyFont="1" applyBorder="1" applyAlignment="1" applyProtection="1">
      <alignment horizontal="left" vertical="top"/>
      <protection locked="0"/>
    </xf>
    <xf numFmtId="0" fontId="0" fillId="0" borderId="33" xfId="0" applyBorder="1" applyAlignment="1" applyProtection="1">
      <alignment vertical="top"/>
      <protection locked="0"/>
    </xf>
    <xf numFmtId="0" fontId="10" fillId="0" borderId="33" xfId="0" applyFont="1" applyBorder="1" applyAlignment="1" applyProtection="1">
      <alignment horizontal="center" vertical="top"/>
      <protection locked="0"/>
    </xf>
    <xf numFmtId="1" fontId="13" fillId="4" borderId="1" xfId="1" applyNumberFormat="1" applyFont="1" applyFill="1" applyBorder="1" applyAlignment="1" applyProtection="1">
      <alignment horizontal="right" vertical="top"/>
      <protection locked="0"/>
    </xf>
    <xf numFmtId="0" fontId="0" fillId="4" borderId="0" xfId="0" applyFill="1" applyAlignment="1">
      <alignment wrapText="1"/>
    </xf>
    <xf numFmtId="0" fontId="13" fillId="0" borderId="0" xfId="4" applyFill="1" applyBorder="1" applyProtection="1">
      <alignment horizontal="left" vertical="center" wrapText="1" indent="1"/>
      <protection locked="0"/>
    </xf>
    <xf numFmtId="0" fontId="0" fillId="0" borderId="86" xfId="4" applyFont="1" applyFill="1" applyBorder="1" applyAlignment="1" applyProtection="1">
      <alignment horizontal="left" vertical="center" wrapText="1"/>
      <protection locked="0"/>
    </xf>
    <xf numFmtId="164" fontId="13" fillId="8" borderId="1" xfId="0" applyNumberFormat="1" applyFont="1" applyFill="1" applyBorder="1" applyAlignment="1">
      <alignment horizontal="left" vertical="center"/>
    </xf>
    <xf numFmtId="0" fontId="28" fillId="8" borderId="1" xfId="0" applyFont="1" applyFill="1" applyBorder="1" applyAlignment="1">
      <alignment horizontal="left" vertical="center" wrapText="1"/>
    </xf>
    <xf numFmtId="1" fontId="28" fillId="8" borderId="1" xfId="0" applyNumberFormat="1" applyFont="1" applyFill="1" applyBorder="1" applyAlignment="1">
      <alignment horizontal="left" vertical="center"/>
    </xf>
    <xf numFmtId="0" fontId="4" fillId="8" borderId="11" xfId="0" applyFont="1" applyFill="1" applyBorder="1" applyAlignment="1">
      <alignment horizontal="left" vertical="center" wrapText="1"/>
    </xf>
    <xf numFmtId="0" fontId="7" fillId="8"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8" borderId="1" xfId="0" applyFont="1" applyFill="1" applyBorder="1" applyAlignment="1">
      <alignment horizontal="right" vertical="center" wrapText="1"/>
    </xf>
    <xf numFmtId="1" fontId="7" fillId="8" borderId="1" xfId="0" applyNumberFormat="1" applyFont="1" applyFill="1" applyBorder="1" applyAlignment="1">
      <alignment horizontal="left" vertical="center"/>
    </xf>
    <xf numFmtId="44" fontId="1" fillId="4" borderId="56" xfId="1" applyFont="1" applyFill="1" applyBorder="1" applyAlignment="1" applyProtection="1">
      <alignment horizontal="right" vertical="center" wrapText="1"/>
      <protection locked="0"/>
    </xf>
    <xf numFmtId="2" fontId="1" fillId="4" borderId="56" xfId="1" applyNumberFormat="1" applyFont="1" applyFill="1" applyBorder="1" applyAlignment="1" applyProtection="1">
      <alignment horizontal="right" vertical="center" wrapText="1"/>
      <protection locked="0"/>
    </xf>
    <xf numFmtId="0" fontId="19" fillId="10" borderId="74" xfId="0" applyFont="1" applyFill="1" applyBorder="1" applyAlignment="1">
      <alignment horizontal="center" vertical="center" wrapText="1"/>
    </xf>
    <xf numFmtId="14" fontId="0" fillId="0" borderId="81" xfId="4" applyNumberFormat="1" applyFont="1" applyFill="1" applyBorder="1" applyAlignment="1" applyProtection="1">
      <alignment horizontal="left" vertical="center" wrapText="1"/>
      <protection locked="0"/>
    </xf>
    <xf numFmtId="44" fontId="3" fillId="0" borderId="25" xfId="1" applyFont="1" applyFill="1" applyBorder="1" applyAlignment="1" applyProtection="1">
      <alignment horizontal="left" vertical="top"/>
      <protection locked="0"/>
    </xf>
    <xf numFmtId="44" fontId="3" fillId="0" borderId="26" xfId="1" applyFont="1" applyFill="1" applyBorder="1" applyAlignment="1" applyProtection="1">
      <alignment horizontal="left" vertical="top"/>
      <protection locked="0"/>
    </xf>
    <xf numFmtId="1" fontId="1" fillId="0" borderId="1" xfId="1" applyNumberFormat="1" applyFont="1" applyFill="1" applyBorder="1" applyAlignment="1" applyProtection="1">
      <alignment horizontal="center" vertical="center" wrapText="1"/>
      <protection locked="0" hidden="1"/>
    </xf>
    <xf numFmtId="0" fontId="10" fillId="10" borderId="2" xfId="0" applyFont="1" applyFill="1" applyBorder="1" applyAlignment="1">
      <alignment horizontal="left" vertical="center" wrapText="1"/>
    </xf>
    <xf numFmtId="0" fontId="10" fillId="8" borderId="1" xfId="0" applyFont="1" applyFill="1" applyBorder="1" applyAlignment="1">
      <alignment horizontal="left" vertical="center" wrapText="1"/>
    </xf>
    <xf numFmtId="0" fontId="3" fillId="10" borderId="13" xfId="0" applyFont="1" applyFill="1" applyBorder="1" applyAlignment="1">
      <alignment horizontal="left" vertical="center" wrapText="1"/>
    </xf>
    <xf numFmtId="169" fontId="13" fillId="8" borderId="1" xfId="0" applyNumberFormat="1" applyFont="1" applyFill="1" applyBorder="1" applyAlignment="1">
      <alignment horizontal="left" vertical="center"/>
    </xf>
    <xf numFmtId="169" fontId="13" fillId="8" borderId="1" xfId="0" applyNumberFormat="1" applyFont="1" applyFill="1" applyBorder="1" applyAlignment="1">
      <alignment horizontal="right" vertical="center" wrapText="1"/>
    </xf>
    <xf numFmtId="169" fontId="0" fillId="8" borderId="11" xfId="1" applyNumberFormat="1" applyFont="1" applyFill="1" applyBorder="1" applyAlignment="1" applyProtection="1">
      <alignment horizontal="right" vertical="center"/>
    </xf>
    <xf numFmtId="44" fontId="0" fillId="8" borderId="11" xfId="1" applyFont="1" applyFill="1" applyBorder="1" applyAlignment="1" applyProtection="1">
      <alignment horizontal="right" vertical="center"/>
    </xf>
    <xf numFmtId="169" fontId="0" fillId="8" borderId="2" xfId="1" applyNumberFormat="1" applyFont="1" applyFill="1" applyBorder="1" applyAlignment="1" applyProtection="1">
      <alignment horizontal="right" vertical="center"/>
    </xf>
    <xf numFmtId="169" fontId="0" fillId="4" borderId="1" xfId="1" applyNumberFormat="1" applyFont="1" applyFill="1" applyBorder="1" applyAlignment="1" applyProtection="1">
      <alignment horizontal="right" vertical="center"/>
      <protection locked="0"/>
    </xf>
    <xf numFmtId="169" fontId="3" fillId="8" borderId="11" xfId="1" applyNumberFormat="1" applyFont="1" applyFill="1" applyBorder="1" applyAlignment="1" applyProtection="1">
      <alignment horizontal="right" vertical="center"/>
    </xf>
    <xf numFmtId="0" fontId="0" fillId="8" borderId="9" xfId="0" applyFill="1" applyBorder="1" applyAlignment="1">
      <alignment horizontal="left" vertical="top" wrapText="1"/>
    </xf>
    <xf numFmtId="169" fontId="3" fillId="8" borderId="1" xfId="1" applyNumberFormat="1" applyFont="1" applyFill="1" applyBorder="1" applyAlignment="1" applyProtection="1">
      <alignment horizontal="right" vertical="center"/>
    </xf>
    <xf numFmtId="0" fontId="4" fillId="8" borderId="10" xfId="0" applyFont="1" applyFill="1" applyBorder="1" applyAlignment="1">
      <alignment horizontal="left" vertical="center" wrapText="1"/>
    </xf>
    <xf numFmtId="0" fontId="0" fillId="0" borderId="0" xfId="0" applyAlignment="1">
      <alignment vertical="top"/>
    </xf>
    <xf numFmtId="0" fontId="6" fillId="0" borderId="18" xfId="0" applyFont="1" applyBorder="1" applyAlignment="1">
      <alignment vertical="center" wrapText="1"/>
    </xf>
    <xf numFmtId="0" fontId="4" fillId="0" borderId="25" xfId="2" applyFill="1" applyBorder="1" applyAlignment="1">
      <alignment horizontal="left" vertical="center" wrapText="1"/>
    </xf>
    <xf numFmtId="0" fontId="1" fillId="0" borderId="25" xfId="0" applyFont="1" applyBorder="1"/>
    <xf numFmtId="0" fontId="7" fillId="0" borderId="45" xfId="0" applyFont="1" applyBorder="1" applyAlignment="1">
      <alignment vertical="center" wrapText="1"/>
    </xf>
    <xf numFmtId="0" fontId="0" fillId="0" borderId="115" xfId="0" applyBorder="1"/>
    <xf numFmtId="0" fontId="1" fillId="0" borderId="43" xfId="0" applyFont="1" applyBorder="1"/>
    <xf numFmtId="164" fontId="13" fillId="8" borderId="57" xfId="0" applyNumberFormat="1" applyFont="1" applyFill="1" applyBorder="1" applyAlignment="1">
      <alignment horizontal="left" vertical="center"/>
    </xf>
    <xf numFmtId="0" fontId="32" fillId="0" borderId="60" xfId="0" applyFont="1" applyBorder="1" applyAlignment="1">
      <alignment horizontal="left" vertical="top" wrapText="1"/>
    </xf>
    <xf numFmtId="0" fontId="13" fillId="0" borderId="48" xfId="0" applyFont="1" applyBorder="1" applyAlignment="1">
      <alignment vertical="top"/>
    </xf>
    <xf numFmtId="44" fontId="0" fillId="8" borderId="102" xfId="0" applyNumberFormat="1" applyFill="1" applyBorder="1" applyAlignment="1">
      <alignment horizontal="right" vertical="center" wrapText="1"/>
    </xf>
    <xf numFmtId="44" fontId="13" fillId="8" borderId="1" xfId="0" applyNumberFormat="1" applyFont="1" applyFill="1" applyBorder="1" applyAlignment="1">
      <alignment horizontal="left" vertical="center"/>
    </xf>
    <xf numFmtId="2" fontId="1" fillId="4" borderId="1" xfId="1" applyNumberFormat="1" applyFont="1" applyFill="1" applyBorder="1" applyAlignment="1" applyProtection="1">
      <alignment horizontal="right" vertical="center"/>
      <protection locked="0" hidden="1"/>
    </xf>
    <xf numFmtId="169" fontId="0" fillId="8" borderId="1" xfId="1" applyNumberFormat="1" applyFont="1" applyFill="1" applyBorder="1" applyAlignment="1" applyProtection="1">
      <alignment horizontal="right" vertical="center"/>
    </xf>
    <xf numFmtId="1" fontId="0" fillId="4" borderId="0" xfId="0" applyNumberFormat="1" applyFill="1" applyAlignment="1" applyProtection="1">
      <alignment horizontal="left" vertical="top" wrapText="1"/>
      <protection hidden="1"/>
    </xf>
    <xf numFmtId="0" fontId="0" fillId="0" borderId="0" xfId="0" applyProtection="1">
      <protection hidden="1"/>
    </xf>
    <xf numFmtId="0" fontId="0" fillId="0" borderId="0" xfId="0" applyAlignment="1" applyProtection="1">
      <alignment vertical="center"/>
      <protection hidden="1"/>
    </xf>
    <xf numFmtId="0" fontId="3" fillId="10" borderId="1" xfId="0" applyFont="1" applyFill="1" applyBorder="1" applyAlignment="1" applyProtection="1">
      <alignment vertical="center"/>
      <protection hidden="1"/>
    </xf>
    <xf numFmtId="0" fontId="3" fillId="10" borderId="13" xfId="0" applyFont="1" applyFill="1" applyBorder="1" applyAlignment="1" applyProtection="1">
      <alignment vertical="center"/>
      <protection hidden="1"/>
    </xf>
    <xf numFmtId="0" fontId="0" fillId="8" borderId="1" xfId="0" applyFill="1" applyBorder="1" applyAlignment="1" applyProtection="1">
      <alignment horizontal="left" vertical="center" wrapText="1"/>
      <protection hidden="1"/>
    </xf>
    <xf numFmtId="0" fontId="0" fillId="8" borderId="10" xfId="0" applyFill="1" applyBorder="1" applyAlignment="1" applyProtection="1">
      <alignment horizontal="left" vertical="center" wrapText="1"/>
      <protection hidden="1"/>
    </xf>
    <xf numFmtId="0" fontId="12" fillId="8" borderId="1" xfId="3" applyFill="1" applyBorder="1" applyAlignment="1" applyProtection="1">
      <alignment vertical="center" wrapText="1"/>
      <protection locked="0" hidden="1"/>
    </xf>
    <xf numFmtId="0" fontId="4" fillId="8" borderId="1" xfId="0" applyFont="1" applyFill="1" applyBorder="1" applyAlignment="1">
      <alignment vertical="center" wrapText="1"/>
    </xf>
    <xf numFmtId="0" fontId="0" fillId="0" borderId="4" xfId="0" applyBorder="1" applyAlignment="1">
      <alignment horizontal="left" vertical="top" wrapText="1"/>
    </xf>
    <xf numFmtId="0" fontId="7" fillId="8" borderId="11" xfId="0" applyFont="1" applyFill="1" applyBorder="1" applyAlignment="1">
      <alignment vertical="center" wrapText="1"/>
    </xf>
    <xf numFmtId="1" fontId="28" fillId="8" borderId="11" xfId="0" applyNumberFormat="1" applyFont="1" applyFill="1" applyBorder="1" applyAlignment="1">
      <alignment horizontal="left" vertical="center"/>
    </xf>
    <xf numFmtId="0" fontId="4" fillId="8" borderId="1" xfId="0" applyFont="1" applyFill="1" applyBorder="1" applyAlignment="1">
      <alignment horizontal="left" vertical="center" wrapText="1" indent="1"/>
    </xf>
    <xf numFmtId="169" fontId="13" fillId="8" borderId="1" xfId="0" applyNumberFormat="1" applyFont="1" applyFill="1" applyBorder="1" applyAlignment="1">
      <alignment horizontal="left" vertical="center" wrapText="1"/>
    </xf>
    <xf numFmtId="166" fontId="0" fillId="4" borderId="13" xfId="0" applyNumberFormat="1" applyFill="1" applyBorder="1" applyAlignment="1">
      <alignment horizontal="right" vertical="center" wrapText="1"/>
    </xf>
    <xf numFmtId="0" fontId="3" fillId="10" borderId="13" xfId="0" applyFont="1" applyFill="1" applyBorder="1" applyAlignment="1">
      <alignment horizontal="left" vertical="center"/>
    </xf>
    <xf numFmtId="0" fontId="3" fillId="10" borderId="1" xfId="4" applyFont="1" applyFill="1" applyAlignment="1">
      <alignment horizontal="left" vertical="center" wrapText="1"/>
    </xf>
    <xf numFmtId="0" fontId="3" fillId="10" borderId="2" xfId="0" applyFont="1" applyFill="1" applyBorder="1" applyAlignment="1">
      <alignment horizontal="left" vertical="top" wrapText="1"/>
    </xf>
    <xf numFmtId="169" fontId="3" fillId="0" borderId="1" xfId="0" applyNumberFormat="1" applyFont="1" applyBorder="1" applyAlignment="1" applyProtection="1">
      <alignment horizontal="left" vertical="top"/>
      <protection locked="0"/>
    </xf>
    <xf numFmtId="0" fontId="0" fillId="0" borderId="26" xfId="0" applyBorder="1"/>
    <xf numFmtId="0" fontId="0" fillId="0" borderId="25" xfId="0" applyBorder="1"/>
    <xf numFmtId="42" fontId="1" fillId="8" borderId="98" xfId="1" applyNumberFormat="1" applyFont="1" applyFill="1" applyBorder="1" applyAlignment="1" applyProtection="1">
      <alignment horizontal="left" vertical="center"/>
    </xf>
    <xf numFmtId="42" fontId="19" fillId="10" borderId="101" xfId="1" applyNumberFormat="1" applyFont="1" applyFill="1" applyBorder="1" applyAlignment="1" applyProtection="1">
      <alignment vertical="center"/>
    </xf>
    <xf numFmtId="0" fontId="10" fillId="4" borderId="91" xfId="0" applyFont="1" applyFill="1" applyBorder="1" applyAlignment="1">
      <alignment horizontal="left" vertical="top" wrapText="1"/>
    </xf>
    <xf numFmtId="8" fontId="0" fillId="0" borderId="0" xfId="0" applyNumberFormat="1" applyAlignment="1">
      <alignment horizontal="right" wrapText="1"/>
    </xf>
    <xf numFmtId="8" fontId="0" fillId="0" borderId="0" xfId="0" applyNumberFormat="1" applyAlignment="1">
      <alignment wrapText="1"/>
    </xf>
    <xf numFmtId="0" fontId="3" fillId="8" borderId="1" xfId="0" applyFont="1" applyFill="1" applyBorder="1" applyAlignment="1">
      <alignment horizontal="left" vertical="center" wrapText="1"/>
    </xf>
    <xf numFmtId="0" fontId="12" fillId="8" borderId="10" xfId="3" applyFill="1" applyBorder="1" applyProtection="1">
      <protection locked="0"/>
    </xf>
    <xf numFmtId="0" fontId="12" fillId="8" borderId="1" xfId="3" applyFill="1" applyBorder="1" applyAlignment="1" applyProtection="1">
      <alignment horizontal="left" vertical="top"/>
      <protection locked="0"/>
    </xf>
    <xf numFmtId="0" fontId="13" fillId="0" borderId="23" xfId="4" applyFill="1" applyBorder="1" applyProtection="1">
      <alignment horizontal="left" vertical="center" wrapText="1" indent="1"/>
      <protection locked="0"/>
    </xf>
    <xf numFmtId="0" fontId="3" fillId="8" borderId="1" xfId="0" applyFont="1" applyFill="1" applyBorder="1" applyAlignment="1">
      <alignment vertical="center" wrapText="1"/>
    </xf>
    <xf numFmtId="0" fontId="19" fillId="4" borderId="1" xfId="0" applyFont="1" applyFill="1" applyBorder="1" applyAlignment="1" applyProtection="1">
      <alignment horizontal="center" vertical="top" wrapText="1"/>
      <protection locked="0"/>
    </xf>
    <xf numFmtId="0" fontId="19" fillId="4" borderId="12" xfId="0" applyFont="1" applyFill="1" applyBorder="1" applyAlignment="1" applyProtection="1">
      <alignment horizontal="center" vertical="top" wrapText="1"/>
      <protection locked="0"/>
    </xf>
    <xf numFmtId="0" fontId="19" fillId="10" borderId="76" xfId="0" applyFont="1" applyFill="1" applyBorder="1" applyAlignment="1">
      <alignment horizontal="center" vertical="top" wrapText="1"/>
    </xf>
    <xf numFmtId="0" fontId="0" fillId="10" borderId="0" xfId="0" applyFill="1"/>
    <xf numFmtId="0" fontId="0" fillId="10" borderId="0" xfId="0" applyFill="1" applyAlignment="1">
      <alignment wrapText="1"/>
    </xf>
    <xf numFmtId="0" fontId="3" fillId="0" borderId="27" xfId="2" applyFont="1" applyFill="1" applyBorder="1" applyAlignment="1" applyProtection="1">
      <alignment horizontal="left" vertical="top" wrapText="1"/>
      <protection locked="0"/>
    </xf>
    <xf numFmtId="0" fontId="3" fillId="0" borderId="32" xfId="2" applyFont="1" applyFill="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center"/>
      <protection locked="0"/>
    </xf>
    <xf numFmtId="0" fontId="33" fillId="0" borderId="19" xfId="0" applyFont="1" applyBorder="1" applyAlignment="1" applyProtection="1">
      <alignment vertical="center"/>
      <protection locked="0"/>
    </xf>
    <xf numFmtId="0" fontId="1" fillId="0" borderId="25" xfId="0" applyFont="1" applyBorder="1" applyAlignment="1" applyProtection="1">
      <alignment vertical="top"/>
      <protection locked="0"/>
    </xf>
    <xf numFmtId="0" fontId="1" fillId="0" borderId="0" xfId="0" applyFont="1" applyAlignment="1" applyProtection="1">
      <alignment vertical="top"/>
      <protection locked="0"/>
    </xf>
    <xf numFmtId="164" fontId="1" fillId="8" borderId="1" xfId="0" applyNumberFormat="1" applyFont="1" applyFill="1" applyBorder="1" applyAlignment="1">
      <alignment horizontal="left" vertical="center"/>
    </xf>
    <xf numFmtId="0" fontId="33" fillId="0" borderId="4" xfId="0" applyFont="1" applyBorder="1" applyAlignment="1">
      <alignment horizontal="left" vertical="top" wrapText="1"/>
    </xf>
    <xf numFmtId="0" fontId="3" fillId="0" borderId="4" xfId="0" applyFont="1" applyBorder="1" applyAlignment="1">
      <alignment vertical="top" wrapText="1"/>
    </xf>
    <xf numFmtId="1" fontId="10" fillId="8" borderId="1" xfId="0" applyNumberFormat="1" applyFont="1" applyFill="1" applyBorder="1" applyAlignment="1">
      <alignment horizontal="left" vertical="center"/>
    </xf>
    <xf numFmtId="0" fontId="3" fillId="8" borderId="1" xfId="0" applyFont="1" applyFill="1" applyBorder="1" applyAlignment="1">
      <alignment horizontal="right" vertical="center" wrapText="1"/>
    </xf>
    <xf numFmtId="44" fontId="1" fillId="8" borderId="1" xfId="0" applyNumberFormat="1" applyFont="1" applyFill="1" applyBorder="1" applyAlignment="1">
      <alignment horizontal="left" vertical="center" wrapText="1"/>
    </xf>
    <xf numFmtId="0" fontId="1" fillId="0" borderId="0" xfId="0" applyFont="1" applyAlignment="1" applyProtection="1">
      <alignment vertical="top" wrapText="1"/>
      <protection locked="0"/>
    </xf>
    <xf numFmtId="0" fontId="1" fillId="0" borderId="15" xfId="0" applyFont="1" applyBorder="1" applyAlignment="1" applyProtection="1">
      <alignment vertical="top"/>
      <protection locked="0"/>
    </xf>
    <xf numFmtId="0" fontId="1" fillId="0" borderId="20" xfId="0" applyFont="1" applyBorder="1" applyAlignment="1" applyProtection="1">
      <alignment vertical="top"/>
      <protection locked="0"/>
    </xf>
    <xf numFmtId="0" fontId="1" fillId="0" borderId="27" xfId="0" applyFont="1" applyBorder="1" applyAlignment="1">
      <alignment vertical="top"/>
    </xf>
    <xf numFmtId="0" fontId="1" fillId="0" borderId="13" xfId="0" applyFont="1" applyBorder="1" applyAlignment="1">
      <alignment vertical="top"/>
    </xf>
    <xf numFmtId="0" fontId="1" fillId="0" borderId="49" xfId="0" applyFont="1" applyBorder="1" applyAlignment="1" applyProtection="1">
      <alignment vertical="top"/>
      <protection locked="0"/>
    </xf>
    <xf numFmtId="0" fontId="1" fillId="0" borderId="19" xfId="0" applyFont="1" applyBorder="1" applyAlignment="1" applyProtection="1">
      <alignment vertical="top"/>
      <protection locked="0"/>
    </xf>
    <xf numFmtId="0" fontId="1" fillId="0" borderId="23" xfId="0" applyFont="1" applyBorder="1" applyAlignment="1" applyProtection="1">
      <alignment vertical="top"/>
      <protection locked="0"/>
    </xf>
    <xf numFmtId="44" fontId="1" fillId="0" borderId="0" xfId="1" applyFont="1" applyFill="1" applyBorder="1" applyAlignment="1" applyProtection="1">
      <alignment horizontal="right" vertical="top"/>
      <protection locked="0"/>
    </xf>
    <xf numFmtId="0" fontId="1" fillId="0" borderId="24" xfId="0" applyFont="1" applyBorder="1" applyAlignment="1" applyProtection="1">
      <alignment vertical="top"/>
      <protection locked="0"/>
    </xf>
    <xf numFmtId="0" fontId="1" fillId="0" borderId="18" xfId="0" applyFont="1" applyBorder="1" applyAlignment="1" applyProtection="1">
      <alignment vertical="top"/>
      <protection locked="0"/>
    </xf>
    <xf numFmtId="0" fontId="9" fillId="10" borderId="2" xfId="0" applyFont="1" applyFill="1" applyBorder="1" applyAlignment="1">
      <alignment horizontal="center" vertical="center" wrapText="1"/>
    </xf>
    <xf numFmtId="0" fontId="9" fillId="10" borderId="1" xfId="0" applyFont="1" applyFill="1" applyBorder="1" applyAlignment="1">
      <alignment horizontal="center" vertical="center" wrapText="1"/>
    </xf>
    <xf numFmtId="2" fontId="1" fillId="0" borderId="1" xfId="1" applyNumberFormat="1" applyFont="1" applyFill="1" applyBorder="1" applyAlignment="1" applyProtection="1">
      <alignment horizontal="right" vertical="center"/>
      <protection locked="0"/>
    </xf>
    <xf numFmtId="44" fontId="1" fillId="0" borderId="1" xfId="1" applyFont="1" applyFill="1" applyBorder="1" applyAlignment="1" applyProtection="1">
      <alignment horizontal="right" vertical="center"/>
      <protection locked="0"/>
    </xf>
    <xf numFmtId="0" fontId="1" fillId="0" borderId="9" xfId="0" applyFont="1" applyBorder="1" applyAlignment="1">
      <alignment horizontal="left" vertical="center" wrapText="1"/>
    </xf>
    <xf numFmtId="44" fontId="1" fillId="0" borderId="0" xfId="1" applyFont="1" applyFill="1" applyBorder="1" applyAlignment="1" applyProtection="1">
      <alignment horizontal="right" vertical="center" wrapText="1"/>
    </xf>
    <xf numFmtId="0" fontId="1" fillId="10" borderId="1" xfId="0" applyFont="1" applyFill="1" applyBorder="1" applyAlignment="1">
      <alignment horizontal="left" vertical="center" wrapText="1"/>
    </xf>
    <xf numFmtId="0" fontId="3"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right" vertical="center" wrapText="1"/>
      <protection locked="0"/>
    </xf>
    <xf numFmtId="44" fontId="1" fillId="8" borderId="1" xfId="1" applyFont="1" applyFill="1" applyBorder="1" applyAlignment="1" applyProtection="1">
      <alignment horizontal="right" vertical="center" wrapText="1"/>
    </xf>
    <xf numFmtId="2" fontId="1" fillId="0" borderId="1" xfId="0" applyNumberFormat="1" applyFont="1" applyBorder="1" applyAlignment="1" applyProtection="1">
      <alignment horizontal="right" vertical="center"/>
      <protection locked="0"/>
    </xf>
    <xf numFmtId="0" fontId="1" fillId="8" borderId="1" xfId="0" applyFont="1" applyFill="1" applyBorder="1" applyAlignment="1">
      <alignment horizontal="left" vertical="center" wrapText="1"/>
    </xf>
    <xf numFmtId="44" fontId="3" fillId="8" borderId="1" xfId="1" applyFont="1" applyFill="1" applyBorder="1" applyAlignment="1" applyProtection="1">
      <alignment horizontal="right" vertical="center"/>
    </xf>
    <xf numFmtId="0" fontId="1" fillId="0" borderId="4" xfId="0" applyFont="1" applyBorder="1" applyAlignment="1" applyProtection="1">
      <alignment vertical="top"/>
      <protection locked="0"/>
    </xf>
    <xf numFmtId="44" fontId="1" fillId="0" borderId="1" xfId="1" applyFont="1" applyFill="1" applyBorder="1" applyAlignment="1" applyProtection="1">
      <alignment horizontal="right" vertical="center" wrapText="1"/>
      <protection locked="0"/>
    </xf>
    <xf numFmtId="0" fontId="1" fillId="0" borderId="25" xfId="0" applyFont="1" applyBorder="1" applyAlignment="1" applyProtection="1">
      <alignment horizontal="left" vertical="top" wrapText="1"/>
      <protection locked="0"/>
    </xf>
    <xf numFmtId="0" fontId="3" fillId="8" borderId="1" xfId="0" applyFont="1" applyFill="1" applyBorder="1" applyAlignment="1">
      <alignment horizontal="center" vertical="center" wrapText="1"/>
    </xf>
    <xf numFmtId="0" fontId="1" fillId="0" borderId="0" xfId="0" applyFont="1" applyAlignment="1" applyProtection="1">
      <alignment vertical="center"/>
      <protection locked="0"/>
    </xf>
    <xf numFmtId="1" fontId="10" fillId="0" borderId="1" xfId="3" applyNumberFormat="1" applyFont="1" applyFill="1" applyBorder="1" applyAlignment="1" applyProtection="1">
      <alignment horizontal="center" vertical="top"/>
      <protection locked="0"/>
    </xf>
    <xf numFmtId="0" fontId="10" fillId="0" borderId="1" xfId="3" applyFont="1" applyFill="1" applyBorder="1" applyAlignment="1" applyProtection="1">
      <alignment horizontal="center" vertical="top"/>
      <protection locked="0"/>
    </xf>
    <xf numFmtId="0" fontId="10" fillId="0" borderId="1" xfId="5" applyFont="1" applyFill="1" applyAlignment="1" applyProtection="1">
      <alignment horizontal="center" vertical="top" wrapText="1"/>
      <protection locked="0"/>
    </xf>
    <xf numFmtId="0" fontId="1" fillId="10" borderId="1" xfId="0" applyFont="1" applyFill="1" applyBorder="1" applyAlignment="1">
      <alignment vertical="top" wrapText="1"/>
    </xf>
    <xf numFmtId="0" fontId="1" fillId="8" borderId="10" xfId="0" applyFont="1" applyFill="1" applyBorder="1" applyAlignment="1">
      <alignment vertical="top" wrapText="1"/>
    </xf>
    <xf numFmtId="0" fontId="1" fillId="0" borderId="1" xfId="0" applyFont="1" applyBorder="1" applyAlignment="1" applyProtection="1">
      <alignment vertical="top" wrapText="1"/>
      <protection locked="0"/>
    </xf>
    <xf numFmtId="0" fontId="1" fillId="4" borderId="38" xfId="5" applyFont="1" applyFill="1" applyBorder="1" applyAlignment="1" applyProtection="1">
      <alignment horizontal="left" vertical="top" wrapText="1"/>
      <protection locked="0" hidden="1"/>
    </xf>
    <xf numFmtId="0" fontId="3" fillId="4" borderId="0" xfId="0" applyFont="1" applyFill="1" applyAlignment="1" applyProtection="1">
      <alignment horizontal="center" vertical="center" wrapText="1"/>
      <protection hidden="1"/>
    </xf>
    <xf numFmtId="0" fontId="1" fillId="0" borderId="0" xfId="0" applyFont="1" applyAlignment="1" applyProtection="1">
      <alignment vertical="top"/>
      <protection locked="0" hidden="1"/>
    </xf>
    <xf numFmtId="0" fontId="10" fillId="0" borderId="11" xfId="0" applyFont="1" applyBorder="1" applyAlignment="1" applyProtection="1">
      <alignment horizontal="right" vertical="center" wrapText="1"/>
      <protection locked="0"/>
    </xf>
    <xf numFmtId="2" fontId="10" fillId="4" borderId="1" xfId="0" applyNumberFormat="1" applyFont="1" applyFill="1" applyBorder="1" applyAlignment="1" applyProtection="1">
      <alignment horizontal="right" vertical="center" wrapText="1"/>
      <protection locked="0"/>
    </xf>
    <xf numFmtId="0" fontId="1" fillId="4" borderId="1" xfId="0" applyFont="1" applyFill="1" applyBorder="1" applyAlignment="1" applyProtection="1">
      <alignment horizontal="right" vertical="center" wrapText="1"/>
      <protection locked="0"/>
    </xf>
    <xf numFmtId="0" fontId="1" fillId="4" borderId="0" xfId="0" applyFont="1" applyFill="1" applyAlignment="1" applyProtection="1">
      <alignment horizontal="center" vertical="top" wrapText="1"/>
      <protection locked="0"/>
    </xf>
    <xf numFmtId="0" fontId="1" fillId="0" borderId="34" xfId="0" applyFont="1" applyBorder="1" applyAlignment="1" applyProtection="1">
      <alignment vertical="top"/>
      <protection locked="0"/>
    </xf>
    <xf numFmtId="0" fontId="1" fillId="4" borderId="0" xfId="0" applyFont="1" applyFill="1" applyAlignment="1" applyProtection="1">
      <alignment vertical="top"/>
      <protection locked="0"/>
    </xf>
    <xf numFmtId="0" fontId="1" fillId="4" borderId="11" xfId="0" applyFont="1" applyFill="1" applyBorder="1" applyAlignment="1" applyProtection="1">
      <alignment horizontal="center" vertical="center" wrapText="1"/>
      <protection locked="0"/>
    </xf>
    <xf numFmtId="0" fontId="1" fillId="0" borderId="1" xfId="0" applyFont="1" applyBorder="1" applyProtection="1">
      <protection locked="0"/>
    </xf>
    <xf numFmtId="0" fontId="1" fillId="4" borderId="11"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left" vertical="center" wrapText="1"/>
      <protection locked="0"/>
    </xf>
    <xf numFmtId="0" fontId="1" fillId="8" borderId="1" xfId="0" applyFont="1" applyFill="1" applyBorder="1" applyAlignment="1">
      <alignment vertical="center" wrapText="1"/>
    </xf>
    <xf numFmtId="0" fontId="1" fillId="0" borderId="1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2" fontId="3" fillId="4" borderId="1" xfId="0" applyNumberFormat="1" applyFont="1" applyFill="1" applyBorder="1" applyAlignment="1" applyProtection="1">
      <alignment horizontal="center" vertical="center" wrapText="1"/>
      <protection locked="0"/>
    </xf>
    <xf numFmtId="0" fontId="3" fillId="0" borderId="18" xfId="2" applyFont="1" applyFill="1" applyBorder="1" applyAlignment="1" applyProtection="1">
      <alignment horizontal="left" vertical="top" wrapText="1"/>
      <protection locked="0"/>
    </xf>
    <xf numFmtId="0" fontId="3" fillId="0" borderId="14" xfId="2" applyFont="1" applyFill="1" applyBorder="1" applyAlignment="1" applyProtection="1">
      <alignment horizontal="left" vertical="top" wrapText="1"/>
      <protection locked="0"/>
    </xf>
    <xf numFmtId="0" fontId="33" fillId="0" borderId="15" xfId="0" applyFont="1" applyBorder="1" applyAlignment="1" applyProtection="1">
      <alignment vertical="top" wrapText="1"/>
      <protection locked="0"/>
    </xf>
    <xf numFmtId="0" fontId="1" fillId="0" borderId="0" xfId="0" applyFont="1" applyAlignment="1" applyProtection="1">
      <alignment horizontal="left" vertical="top"/>
      <protection locked="0"/>
    </xf>
    <xf numFmtId="0" fontId="3" fillId="8" borderId="11" xfId="0" applyFont="1" applyFill="1" applyBorder="1" applyAlignment="1">
      <alignment horizontal="left" vertical="center" wrapText="1"/>
    </xf>
    <xf numFmtId="0" fontId="1" fillId="0" borderId="0" xfId="0" applyFont="1" applyAlignment="1">
      <alignment horizontal="left" vertical="top" wrapText="1"/>
    </xf>
    <xf numFmtId="0" fontId="1" fillId="0" borderId="4" xfId="0" applyFont="1" applyBorder="1" applyAlignment="1">
      <alignment horizontal="left" vertical="top" wrapText="1"/>
    </xf>
    <xf numFmtId="0" fontId="33" fillId="0" borderId="0" xfId="0" applyFont="1" applyAlignment="1" applyProtection="1">
      <alignment vertical="top" wrapText="1"/>
      <protection locked="0"/>
    </xf>
    <xf numFmtId="44" fontId="10" fillId="8" borderId="1" xfId="0" applyNumberFormat="1" applyFont="1" applyFill="1" applyBorder="1" applyAlignment="1">
      <alignment horizontal="center" vertical="center"/>
    </xf>
    <xf numFmtId="0" fontId="1" fillId="0" borderId="24" xfId="0" applyFont="1" applyBorder="1" applyAlignment="1" applyProtection="1">
      <alignment horizontal="left" vertical="top"/>
      <protection locked="0"/>
    </xf>
    <xf numFmtId="0" fontId="1" fillId="0" borderId="23" xfId="0" applyFont="1" applyBorder="1" applyAlignment="1" applyProtection="1">
      <alignment horizontal="left" vertical="top"/>
      <protection locked="0"/>
    </xf>
    <xf numFmtId="0" fontId="1" fillId="0" borderId="33" xfId="0" applyFont="1" applyBorder="1" applyAlignment="1" applyProtection="1">
      <alignment horizontal="left" vertical="top"/>
      <protection locked="0"/>
    </xf>
    <xf numFmtId="2" fontId="1" fillId="0" borderId="1" xfId="1" applyNumberFormat="1" applyFont="1" applyFill="1" applyBorder="1" applyAlignment="1" applyProtection="1">
      <alignment horizontal="right" vertical="top"/>
      <protection locked="0"/>
    </xf>
    <xf numFmtId="44" fontId="1" fillId="0" borderId="1" xfId="1" applyFont="1" applyFill="1" applyBorder="1" applyAlignment="1" applyProtection="1">
      <alignment horizontal="right" vertical="top"/>
      <protection locked="0"/>
    </xf>
    <xf numFmtId="0" fontId="1" fillId="0" borderId="0" xfId="0" applyFont="1" applyAlignment="1">
      <alignment horizontal="left" vertical="center" wrapText="1"/>
    </xf>
    <xf numFmtId="0" fontId="1" fillId="4" borderId="1" xfId="3" applyFont="1" applyFill="1" applyBorder="1" applyAlignment="1" applyProtection="1">
      <alignment horizontal="right" vertical="center"/>
      <protection locked="0"/>
    </xf>
    <xf numFmtId="0" fontId="1" fillId="4" borderId="10" xfId="3" applyFont="1" applyFill="1" applyBorder="1" applyAlignment="1" applyProtection="1">
      <alignment horizontal="right" vertical="center"/>
      <protection locked="0"/>
    </xf>
    <xf numFmtId="0" fontId="3" fillId="8" borderId="1" xfId="3" applyFont="1" applyFill="1" applyBorder="1" applyAlignment="1" applyProtection="1">
      <alignment horizontal="right" vertical="center"/>
    </xf>
    <xf numFmtId="0" fontId="1" fillId="0" borderId="1" xfId="6" applyNumberFormat="1" applyFont="1" applyFill="1" applyBorder="1" applyAlignment="1" applyProtection="1">
      <alignment horizontal="right" vertical="center" wrapText="1"/>
      <protection locked="0"/>
    </xf>
    <xf numFmtId="0" fontId="9" fillId="4"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left" vertical="top"/>
      <protection locked="0"/>
    </xf>
    <xf numFmtId="44" fontId="1" fillId="8" borderId="1" xfId="1" applyFont="1" applyFill="1" applyBorder="1" applyAlignment="1" applyProtection="1">
      <alignment horizontal="left" vertical="center"/>
    </xf>
    <xf numFmtId="2" fontId="1" fillId="0" borderId="1" xfId="0" applyNumberFormat="1" applyFont="1" applyBorder="1" applyAlignment="1" applyProtection="1">
      <alignment horizontal="right"/>
      <protection locked="0"/>
    </xf>
    <xf numFmtId="0" fontId="1" fillId="8" borderId="2" xfId="0" applyFont="1" applyFill="1" applyBorder="1" applyAlignment="1">
      <alignment vertical="top" wrapText="1"/>
    </xf>
    <xf numFmtId="0" fontId="1" fillId="0" borderId="1" xfId="5" applyFont="1" applyFill="1" applyAlignment="1" applyProtection="1">
      <alignment horizontal="left" vertical="top" wrapText="1"/>
      <protection locked="0"/>
    </xf>
    <xf numFmtId="0" fontId="1" fillId="0" borderId="0" xfId="5" applyFont="1" applyFill="1" applyBorder="1" applyAlignment="1" applyProtection="1">
      <alignment horizontal="left" vertical="top" wrapText="1"/>
      <protection locked="0"/>
    </xf>
    <xf numFmtId="0" fontId="1" fillId="8" borderId="6" xfId="0" applyFont="1" applyFill="1" applyBorder="1" applyAlignment="1">
      <alignment vertical="top" wrapText="1"/>
    </xf>
    <xf numFmtId="0" fontId="1" fillId="0" borderId="11" xfId="0" applyFont="1" applyBorder="1" applyAlignment="1" applyProtection="1">
      <alignment vertical="top" wrapText="1"/>
      <protection locked="0"/>
    </xf>
    <xf numFmtId="0" fontId="1" fillId="4" borderId="1" xfId="5" applyFont="1" applyFill="1" applyAlignment="1" applyProtection="1">
      <alignment horizontal="left" vertical="top" wrapText="1"/>
      <protection locked="0" hidden="1"/>
    </xf>
    <xf numFmtId="0" fontId="10" fillId="0" borderId="1" xfId="0" applyFont="1" applyBorder="1" applyAlignment="1" applyProtection="1">
      <alignment horizontal="right" vertical="center" wrapText="1"/>
      <protection locked="0"/>
    </xf>
    <xf numFmtId="2" fontId="10" fillId="0" borderId="1" xfId="0" applyNumberFormat="1" applyFont="1" applyBorder="1" applyAlignment="1" applyProtection="1">
      <alignment horizontal="right" vertical="center" wrapText="1"/>
      <protection locked="0"/>
    </xf>
    <xf numFmtId="0" fontId="10" fillId="9" borderId="1" xfId="0" applyFont="1" applyFill="1" applyBorder="1" applyAlignment="1" applyProtection="1">
      <alignment horizontal="right" vertical="center" wrapText="1"/>
      <protection locked="0"/>
    </xf>
    <xf numFmtId="0" fontId="1" fillId="4" borderId="29"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protection locked="0"/>
    </xf>
    <xf numFmtId="0" fontId="1" fillId="4" borderId="0" xfId="5" applyFont="1" applyFill="1" applyBorder="1" applyAlignment="1" applyProtection="1">
      <alignment horizontal="left" vertical="top" wrapText="1"/>
      <protection locked="0" hidden="1"/>
    </xf>
    <xf numFmtId="0" fontId="1" fillId="0" borderId="0" xfId="0" applyFont="1" applyAlignment="1" applyProtection="1">
      <alignment horizontal="left" vertical="top" wrapText="1"/>
      <protection locked="0" hidden="1"/>
    </xf>
    <xf numFmtId="0" fontId="1" fillId="0" borderId="0" xfId="0" applyFont="1" applyProtection="1">
      <protection locked="0" hidden="1"/>
    </xf>
    <xf numFmtId="1" fontId="10" fillId="8" borderId="1" xfId="0" applyNumberFormat="1" applyFont="1" applyFill="1" applyBorder="1" applyAlignment="1">
      <alignment horizontal="left" vertical="center" wrapText="1"/>
    </xf>
    <xf numFmtId="169" fontId="1" fillId="8" borderId="1" xfId="0" applyNumberFormat="1" applyFont="1" applyFill="1" applyBorder="1" applyAlignment="1">
      <alignment horizontal="right" vertical="center" wrapText="1"/>
    </xf>
    <xf numFmtId="0" fontId="1" fillId="4" borderId="0" xfId="0" applyFont="1" applyFill="1" applyAlignment="1">
      <alignment vertical="top" wrapText="1"/>
    </xf>
    <xf numFmtId="166" fontId="1" fillId="4" borderId="13" xfId="0" applyNumberFormat="1" applyFont="1" applyFill="1" applyBorder="1" applyAlignment="1">
      <alignment horizontal="right" vertical="top" wrapText="1"/>
    </xf>
    <xf numFmtId="1" fontId="1" fillId="4" borderId="0" xfId="0" applyNumberFormat="1" applyFont="1" applyFill="1" applyAlignment="1" applyProtection="1">
      <alignment horizontal="left" vertical="top" wrapText="1"/>
      <protection locked="0" hidden="1"/>
    </xf>
    <xf numFmtId="0" fontId="1" fillId="4" borderId="0" xfId="0" applyFont="1" applyFill="1" applyAlignment="1" applyProtection="1">
      <alignment vertical="top"/>
      <protection locked="0" hidden="1"/>
    </xf>
    <xf numFmtId="0" fontId="3" fillId="10" borderId="1" xfId="0" applyFont="1" applyFill="1" applyBorder="1" applyAlignment="1" applyProtection="1">
      <alignment horizontal="center" vertical="center" wrapText="1"/>
      <protection hidden="1"/>
    </xf>
    <xf numFmtId="0" fontId="1" fillId="8" borderId="1" xfId="0" applyFont="1" applyFill="1" applyBorder="1" applyAlignment="1" applyProtection="1">
      <alignment vertical="center" wrapText="1"/>
      <protection hidden="1"/>
    </xf>
    <xf numFmtId="44" fontId="1" fillId="8" borderId="1" xfId="0" applyNumberFormat="1" applyFont="1" applyFill="1" applyBorder="1" applyAlignment="1">
      <alignment horizontal="center" vertical="center" wrapText="1"/>
    </xf>
    <xf numFmtId="0" fontId="1" fillId="4" borderId="35" xfId="0" applyFont="1" applyFill="1" applyBorder="1" applyAlignment="1" applyProtection="1">
      <alignment horizontal="left" vertical="center"/>
      <protection locked="0" hidden="1"/>
    </xf>
    <xf numFmtId="0" fontId="1" fillId="4" borderId="0" xfId="0" applyFont="1" applyFill="1" applyAlignment="1" applyProtection="1">
      <alignment horizontal="left" vertical="center"/>
      <protection locked="0" hidden="1"/>
    </xf>
    <xf numFmtId="0" fontId="3" fillId="0" borderId="1" xfId="0" applyFont="1" applyBorder="1" applyAlignment="1" applyProtection="1">
      <alignment horizontal="center" vertical="top" wrapText="1"/>
      <protection locked="0"/>
    </xf>
    <xf numFmtId="0" fontId="3" fillId="0" borderId="56" xfId="0" applyFont="1" applyBorder="1" applyAlignment="1" applyProtection="1">
      <alignment horizontal="center" vertical="top" wrapText="1"/>
      <protection locked="0"/>
    </xf>
    <xf numFmtId="166" fontId="1" fillId="4" borderId="1" xfId="1" applyNumberFormat="1" applyFont="1" applyFill="1" applyBorder="1" applyAlignment="1" applyProtection="1">
      <alignment horizontal="right" vertical="top"/>
      <protection locked="0" hidden="1"/>
    </xf>
    <xf numFmtId="0" fontId="1" fillId="4" borderId="0" xfId="0" applyFont="1" applyFill="1" applyAlignment="1" applyProtection="1">
      <alignment vertical="center"/>
      <protection locked="0" hidden="1"/>
    </xf>
    <xf numFmtId="0" fontId="1" fillId="10" borderId="13" xfId="0" applyFont="1" applyFill="1" applyBorder="1" applyAlignment="1" applyProtection="1">
      <alignment horizontal="left" vertical="center" wrapText="1"/>
      <protection hidden="1"/>
    </xf>
    <xf numFmtId="0" fontId="1" fillId="8" borderId="1" xfId="0" applyFont="1" applyFill="1" applyBorder="1" applyAlignment="1" applyProtection="1">
      <alignment horizontal="left" vertical="center" wrapText="1" indent="1"/>
      <protection hidden="1"/>
    </xf>
    <xf numFmtId="44" fontId="1" fillId="8" borderId="1" xfId="1" applyFont="1" applyFill="1" applyBorder="1" applyAlignment="1" applyProtection="1">
      <alignment horizontal="right" vertical="top"/>
    </xf>
    <xf numFmtId="166" fontId="1" fillId="8" borderId="1" xfId="1" applyNumberFormat="1" applyFont="1" applyFill="1" applyBorder="1" applyAlignment="1" applyProtection="1">
      <alignment horizontal="right" vertical="top"/>
    </xf>
    <xf numFmtId="44" fontId="3" fillId="8" borderId="1" xfId="1" applyFont="1" applyFill="1" applyBorder="1" applyAlignment="1" applyProtection="1">
      <alignment horizontal="right" vertical="top"/>
    </xf>
    <xf numFmtId="0" fontId="1" fillId="4" borderId="1" xfId="0" applyFont="1" applyFill="1" applyBorder="1" applyAlignment="1" applyProtection="1">
      <alignment horizontal="right" vertical="top" wrapText="1"/>
      <protection locked="0" hidden="1"/>
    </xf>
    <xf numFmtId="0" fontId="1" fillId="0" borderId="35" xfId="0" applyFont="1" applyBorder="1" applyAlignment="1" applyProtection="1">
      <alignment horizontal="left" vertical="top"/>
      <protection locked="0" hidden="1"/>
    </xf>
    <xf numFmtId="0" fontId="1" fillId="0" borderId="0" xfId="0" applyFont="1" applyAlignment="1" applyProtection="1">
      <alignment horizontal="left" vertical="top"/>
      <protection locked="0" hidden="1"/>
    </xf>
    <xf numFmtId="0" fontId="1" fillId="10" borderId="1" xfId="0" applyFont="1" applyFill="1" applyBorder="1" applyAlignment="1" applyProtection="1">
      <alignment horizontal="left" vertical="center" wrapText="1"/>
      <protection locked="0"/>
    </xf>
    <xf numFmtId="1" fontId="1" fillId="4" borderId="1" xfId="1" applyNumberFormat="1" applyFont="1" applyFill="1" applyBorder="1" applyAlignment="1" applyProtection="1">
      <alignment horizontal="right" vertical="top"/>
      <protection locked="0"/>
    </xf>
    <xf numFmtId="168" fontId="1" fillId="0" borderId="0" xfId="1" applyNumberFormat="1" applyFont="1" applyFill="1" applyBorder="1" applyAlignment="1" applyProtection="1">
      <alignment horizontal="right" vertical="top"/>
      <protection locked="0"/>
    </xf>
    <xf numFmtId="0" fontId="3" fillId="8" borderId="1" xfId="0" applyFont="1" applyFill="1" applyBorder="1" applyAlignment="1" applyProtection="1">
      <alignment horizontal="center" vertical="center" wrapText="1"/>
      <protection hidden="1"/>
    </xf>
    <xf numFmtId="0" fontId="3" fillId="8" borderId="12" xfId="0" applyFont="1" applyFill="1" applyBorder="1" applyAlignment="1" applyProtection="1">
      <alignment horizontal="center" vertical="center" wrapText="1"/>
      <protection hidden="1"/>
    </xf>
    <xf numFmtId="0" fontId="1" fillId="10" borderId="1" xfId="0" applyFont="1" applyFill="1" applyBorder="1" applyAlignment="1" applyProtection="1">
      <alignment horizontal="left" vertical="top" wrapText="1"/>
      <protection hidden="1"/>
    </xf>
    <xf numFmtId="0" fontId="1" fillId="8" borderId="1" xfId="0" applyFont="1" applyFill="1" applyBorder="1" applyAlignment="1" applyProtection="1">
      <alignment horizontal="left" vertical="top" wrapText="1"/>
      <protection hidden="1"/>
    </xf>
    <xf numFmtId="0" fontId="1" fillId="4" borderId="2" xfId="5" applyFont="1" applyFill="1" applyBorder="1" applyAlignment="1" applyProtection="1">
      <alignment horizontal="left" vertical="top" wrapText="1"/>
      <protection locked="0" hidden="1"/>
    </xf>
    <xf numFmtId="1" fontId="1" fillId="4" borderId="0" xfId="0" applyNumberFormat="1" applyFont="1" applyFill="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1" fillId="0" borderId="54" xfId="0" applyFont="1" applyBorder="1" applyProtection="1">
      <protection locked="0" hidden="1"/>
    </xf>
    <xf numFmtId="0" fontId="3" fillId="0" borderId="0" xfId="2" applyFont="1" applyFill="1" applyBorder="1" applyAlignment="1" applyProtection="1">
      <alignment vertical="center" wrapText="1"/>
      <protection locked="0" hidden="1"/>
    </xf>
    <xf numFmtId="0" fontId="1" fillId="0" borderId="1" xfId="5" applyFont="1" applyFill="1" applyAlignment="1" applyProtection="1">
      <alignment horizontal="left" vertical="top" wrapText="1"/>
      <protection locked="0" hidden="1"/>
    </xf>
    <xf numFmtId="0" fontId="1" fillId="0" borderId="0" xfId="0" applyFont="1" applyAlignment="1" applyProtection="1">
      <alignment vertical="center"/>
      <protection locked="0" hidden="1"/>
    </xf>
    <xf numFmtId="0" fontId="1" fillId="8" borderId="38" xfId="0" applyFont="1" applyFill="1" applyBorder="1" applyAlignment="1" applyProtection="1">
      <alignment vertical="center" wrapText="1"/>
      <protection hidden="1"/>
    </xf>
    <xf numFmtId="0" fontId="1" fillId="4" borderId="11" xfId="5" applyFont="1" applyFill="1" applyBorder="1" applyAlignment="1" applyProtection="1">
      <alignment horizontal="left" vertical="top" wrapText="1"/>
      <protection locked="0" hidden="1"/>
    </xf>
    <xf numFmtId="0" fontId="1" fillId="0" borderId="0" xfId="0" applyFont="1" applyAlignment="1" applyProtection="1">
      <alignment vertical="top"/>
      <protection hidden="1"/>
    </xf>
    <xf numFmtId="0" fontId="1" fillId="0" borderId="0" xfId="0" applyFont="1" applyAlignment="1" applyProtection="1">
      <alignment vertical="top" wrapText="1"/>
      <protection hidden="1"/>
    </xf>
    <xf numFmtId="0" fontId="3" fillId="10" borderId="52" xfId="0" applyFont="1" applyFill="1" applyBorder="1" applyAlignment="1" applyProtection="1">
      <alignment horizontal="center" vertical="center" wrapText="1"/>
      <protection hidden="1"/>
    </xf>
    <xf numFmtId="0" fontId="1" fillId="0" borderId="1" xfId="0" applyFont="1" applyBorder="1" applyAlignment="1" applyProtection="1">
      <alignment horizontal="left" vertical="center" wrapText="1"/>
      <protection locked="0" hidden="1"/>
    </xf>
    <xf numFmtId="0" fontId="1" fillId="0" borderId="0" xfId="0" applyFont="1" applyAlignment="1" applyProtection="1">
      <alignment vertical="top" wrapText="1"/>
      <protection locked="0" hidden="1"/>
    </xf>
    <xf numFmtId="0" fontId="12" fillId="6" borderId="1" xfId="3" applyFill="1" applyBorder="1" applyAlignment="1" applyProtection="1">
      <alignment horizontal="left" vertical="center" wrapText="1" indent="1"/>
      <protection locked="0" hidden="1"/>
    </xf>
    <xf numFmtId="0" fontId="3" fillId="0" borderId="0" xfId="2" applyFont="1" applyFill="1" applyBorder="1" applyAlignment="1" applyProtection="1">
      <alignment vertical="top" wrapText="1"/>
      <protection locked="0"/>
    </xf>
    <xf numFmtId="0" fontId="33" fillId="0" borderId="0" xfId="0" applyFont="1" applyAlignment="1">
      <alignment horizontal="left" vertical="top" wrapText="1"/>
    </xf>
    <xf numFmtId="0" fontId="3" fillId="0" borderId="0" xfId="0" applyFont="1" applyAlignment="1">
      <alignment vertical="top" wrapText="1"/>
    </xf>
    <xf numFmtId="1" fontId="10" fillId="8" borderId="58" xfId="0" applyNumberFormat="1" applyFont="1" applyFill="1" applyBorder="1" applyAlignment="1">
      <alignment horizontal="left" vertical="center" wrapText="1"/>
    </xf>
    <xf numFmtId="0" fontId="33" fillId="0" borderId="0" xfId="0" applyFont="1" applyAlignment="1" applyProtection="1">
      <alignment horizontal="left" vertical="top" wrapText="1"/>
      <protection locked="0"/>
    </xf>
    <xf numFmtId="0" fontId="3" fillId="8" borderId="59" xfId="0" applyFont="1" applyFill="1" applyBorder="1" applyAlignment="1">
      <alignment horizontal="left" vertical="center" wrapText="1"/>
    </xf>
    <xf numFmtId="0" fontId="1" fillId="0" borderId="0" xfId="0" applyFont="1" applyAlignment="1">
      <alignment vertical="top"/>
    </xf>
    <xf numFmtId="0" fontId="3" fillId="0" borderId="0" xfId="0" applyFont="1" applyAlignment="1" applyProtection="1">
      <alignment horizontal="left" wrapText="1"/>
      <protection locked="0"/>
    </xf>
    <xf numFmtId="0" fontId="1" fillId="0" borderId="1" xfId="0" applyFont="1" applyBorder="1" applyAlignment="1" applyProtection="1">
      <alignment vertical="top"/>
      <protection locked="0"/>
    </xf>
    <xf numFmtId="0" fontId="1" fillId="8" borderId="1" xfId="0" applyFont="1" applyFill="1" applyBorder="1" applyAlignment="1">
      <alignment vertical="top" wrapText="1"/>
    </xf>
    <xf numFmtId="0" fontId="1" fillId="0" borderId="58" xfId="0" applyFont="1" applyBorder="1" applyAlignment="1" applyProtection="1">
      <alignment horizontal="left" vertical="top"/>
      <protection locked="0"/>
    </xf>
    <xf numFmtId="0" fontId="1" fillId="8" borderId="10" xfId="0" applyFont="1" applyFill="1" applyBorder="1" applyAlignment="1">
      <alignment horizontal="left" vertical="top" wrapText="1"/>
    </xf>
    <xf numFmtId="0" fontId="1" fillId="8" borderId="1" xfId="0" applyFont="1" applyFill="1" applyBorder="1" applyAlignment="1" applyProtection="1">
      <alignment vertical="top"/>
      <protection locked="0"/>
    </xf>
    <xf numFmtId="0" fontId="1" fillId="4" borderId="1" xfId="0" applyFont="1" applyFill="1" applyBorder="1" applyAlignment="1" applyProtection="1">
      <alignment vertical="top"/>
      <protection locked="0"/>
    </xf>
    <xf numFmtId="0" fontId="1" fillId="8" borderId="1" xfId="0" applyFont="1" applyFill="1" applyBorder="1" applyAlignment="1" applyProtection="1">
      <alignment vertical="top" wrapText="1"/>
      <protection locked="0"/>
    </xf>
    <xf numFmtId="0" fontId="1" fillId="0" borderId="58" xfId="0" applyFont="1" applyBorder="1" applyAlignment="1" applyProtection="1">
      <alignment horizontal="left" vertical="top" wrapText="1"/>
      <protection locked="0"/>
    </xf>
    <xf numFmtId="0" fontId="3" fillId="0" borderId="61" xfId="0" applyFont="1" applyBorder="1" applyAlignment="1" applyProtection="1">
      <alignment vertical="top" wrapText="1"/>
      <protection locked="0"/>
    </xf>
    <xf numFmtId="0" fontId="1" fillId="8" borderId="39" xfId="0" applyFont="1" applyFill="1" applyBorder="1" applyAlignment="1" applyProtection="1">
      <alignment vertical="top" wrapText="1"/>
      <protection locked="0"/>
    </xf>
    <xf numFmtId="0" fontId="1" fillId="8" borderId="73" xfId="0" applyFont="1" applyFill="1" applyBorder="1" applyAlignment="1" applyProtection="1">
      <alignment vertical="top" wrapText="1"/>
      <protection locked="0"/>
    </xf>
    <xf numFmtId="0" fontId="1" fillId="0" borderId="12"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26" xfId="0" applyFont="1" applyBorder="1" applyAlignment="1" applyProtection="1">
      <alignment vertical="top"/>
      <protection locked="0"/>
    </xf>
    <xf numFmtId="0" fontId="3" fillId="10" borderId="12" xfId="0" applyFont="1" applyFill="1" applyBorder="1" applyAlignment="1">
      <alignment horizontal="center" vertical="center" wrapText="1"/>
    </xf>
    <xf numFmtId="44" fontId="1" fillId="0" borderId="1" xfId="0" applyNumberFormat="1" applyFont="1" applyBorder="1" applyAlignment="1" applyProtection="1">
      <alignment horizontal="right" vertical="top"/>
      <protection locked="0"/>
    </xf>
    <xf numFmtId="0" fontId="3" fillId="4" borderId="0" xfId="0" applyFont="1" applyFill="1" applyAlignment="1">
      <alignment horizontal="center" vertical="top" wrapText="1"/>
    </xf>
    <xf numFmtId="0" fontId="1" fillId="0" borderId="0" xfId="0" applyFont="1" applyAlignment="1" applyProtection="1">
      <alignment horizontal="left" vertical="center" wrapText="1"/>
      <protection locked="0"/>
    </xf>
    <xf numFmtId="0" fontId="3" fillId="4" borderId="0" xfId="0" applyFont="1" applyFill="1" applyAlignment="1">
      <alignment horizontal="center" vertical="center" wrapText="1"/>
    </xf>
    <xf numFmtId="0" fontId="1" fillId="4" borderId="0" xfId="5" applyFont="1" applyFill="1" applyBorder="1" applyAlignment="1" applyProtection="1">
      <alignment horizontal="left" vertical="top" wrapText="1"/>
      <protection hidden="1"/>
    </xf>
    <xf numFmtId="44" fontId="10" fillId="8" borderId="1" xfId="1" applyFont="1" applyFill="1" applyBorder="1" applyAlignment="1" applyProtection="1">
      <alignment horizontal="right" vertical="center" wrapText="1"/>
    </xf>
    <xf numFmtId="0" fontId="1" fillId="0" borderId="0" xfId="0" applyFont="1"/>
    <xf numFmtId="0" fontId="3" fillId="10" borderId="1" xfId="0" applyFont="1" applyFill="1" applyBorder="1" applyAlignment="1">
      <alignment horizontal="center" vertical="center" wrapText="1"/>
    </xf>
    <xf numFmtId="0" fontId="1" fillId="4" borderId="0" xfId="0" applyFont="1" applyFill="1" applyAlignment="1" applyProtection="1">
      <alignment vertical="center"/>
      <protection locked="0"/>
    </xf>
    <xf numFmtId="0" fontId="1" fillId="4" borderId="0" xfId="0" applyFont="1" applyFill="1" applyProtection="1">
      <protection locked="0"/>
    </xf>
    <xf numFmtId="44" fontId="1" fillId="4" borderId="1" xfId="1" applyFont="1" applyFill="1" applyBorder="1" applyAlignment="1" applyProtection="1">
      <alignment horizontal="right" vertical="center" wrapText="1"/>
      <protection locked="0"/>
    </xf>
    <xf numFmtId="0" fontId="1" fillId="4" borderId="1" xfId="0" applyFont="1" applyFill="1" applyBorder="1" applyAlignment="1" applyProtection="1">
      <alignment horizontal="right" vertical="top" wrapText="1"/>
      <protection locked="0"/>
    </xf>
    <xf numFmtId="0" fontId="1" fillId="10" borderId="13" xfId="0" applyFont="1" applyFill="1" applyBorder="1" applyAlignment="1">
      <alignment horizontal="left" vertical="center" wrapText="1"/>
    </xf>
    <xf numFmtId="166" fontId="1" fillId="4" borderId="1" xfId="1" applyNumberFormat="1" applyFont="1" applyFill="1" applyBorder="1" applyAlignment="1" applyProtection="1">
      <alignment horizontal="right" vertical="top"/>
      <protection locked="0"/>
    </xf>
    <xf numFmtId="0" fontId="1" fillId="8" borderId="1" xfId="0" applyFont="1" applyFill="1" applyBorder="1" applyAlignment="1">
      <alignment horizontal="left" vertical="center" wrapText="1" indent="1"/>
    </xf>
    <xf numFmtId="44" fontId="1" fillId="4" borderId="1" xfId="1" applyFont="1" applyFill="1" applyBorder="1" applyAlignment="1" applyProtection="1">
      <alignment horizontal="right" vertical="top"/>
      <protection locked="0"/>
    </xf>
    <xf numFmtId="169" fontId="3" fillId="8" borderId="1" xfId="1" applyNumberFormat="1" applyFont="1" applyFill="1" applyBorder="1" applyAlignment="1" applyProtection="1">
      <alignment horizontal="right" vertical="top"/>
    </xf>
    <xf numFmtId="0" fontId="1" fillId="4" borderId="1" xfId="5" applyFont="1" applyFill="1" applyAlignment="1" applyProtection="1">
      <alignment horizontal="left" vertical="top" wrapText="1"/>
      <protection locked="0"/>
    </xf>
    <xf numFmtId="0" fontId="1" fillId="4" borderId="0" xfId="5" applyFont="1" applyFill="1" applyBorder="1" applyAlignment="1" applyProtection="1">
      <alignment horizontal="left" vertical="top" wrapText="1"/>
      <protection locked="0"/>
    </xf>
    <xf numFmtId="0" fontId="1" fillId="4" borderId="0" xfId="0" applyFont="1" applyFill="1" applyAlignment="1" applyProtection="1">
      <alignment vertical="top" wrapText="1"/>
      <protection locked="0"/>
    </xf>
    <xf numFmtId="0" fontId="1" fillId="8" borderId="1" xfId="0" applyFont="1" applyFill="1" applyBorder="1" applyAlignment="1">
      <alignment horizontal="left" vertical="top" wrapText="1"/>
    </xf>
    <xf numFmtId="0" fontId="1" fillId="8" borderId="38" xfId="0" applyFont="1" applyFill="1" applyBorder="1" applyAlignment="1">
      <alignment vertical="center" wrapText="1"/>
    </xf>
    <xf numFmtId="0" fontId="1" fillId="4" borderId="11" xfId="5" applyFont="1" applyFill="1" applyBorder="1" applyAlignment="1" applyProtection="1">
      <alignment horizontal="left" vertical="top" wrapText="1"/>
      <protection locked="0"/>
    </xf>
    <xf numFmtId="0" fontId="3" fillId="10" borderId="52" xfId="0" applyFont="1" applyFill="1" applyBorder="1" applyAlignment="1">
      <alignment horizontal="center" vertical="center" wrapText="1"/>
    </xf>
    <xf numFmtId="0" fontId="1" fillId="0" borderId="1" xfId="0" applyFont="1" applyBorder="1" applyAlignment="1" applyProtection="1">
      <alignment horizontal="left" vertical="center" wrapText="1"/>
      <protection locked="0"/>
    </xf>
    <xf numFmtId="0" fontId="12" fillId="0" borderId="0" xfId="3" applyAlignment="1">
      <alignment horizontal="left" vertical="center"/>
    </xf>
    <xf numFmtId="0" fontId="10" fillId="4" borderId="6" xfId="0" applyFont="1" applyFill="1" applyBorder="1" applyAlignment="1">
      <alignment vertical="top" wrapText="1"/>
    </xf>
    <xf numFmtId="0" fontId="1" fillId="0" borderId="1" xfId="4" applyFont="1" applyFill="1" applyAlignment="1" applyProtection="1">
      <alignment horizontal="left" vertical="top" wrapText="1"/>
      <protection locked="0"/>
    </xf>
    <xf numFmtId="42" fontId="4" fillId="10" borderId="96" xfId="2" applyNumberFormat="1" applyFill="1" applyBorder="1" applyAlignment="1">
      <alignment vertical="center" wrapText="1"/>
    </xf>
    <xf numFmtId="0" fontId="5" fillId="0" borderId="0" xfId="2" applyFont="1" applyFill="1" applyBorder="1" applyAlignment="1">
      <alignment horizontal="left" vertical="center" wrapText="1"/>
    </xf>
    <xf numFmtId="0" fontId="6" fillId="8" borderId="107" xfId="0" applyFont="1" applyFill="1" applyBorder="1" applyAlignment="1">
      <alignment horizontal="left" vertical="center" wrapText="1"/>
    </xf>
    <xf numFmtId="0" fontId="6" fillId="8" borderId="108" xfId="0" applyFont="1" applyFill="1" applyBorder="1" applyAlignment="1">
      <alignment horizontal="left" vertical="center" wrapText="1"/>
    </xf>
    <xf numFmtId="0" fontId="6" fillId="8" borderId="109" xfId="0" applyFont="1" applyFill="1" applyBorder="1" applyAlignment="1">
      <alignment horizontal="left" vertical="center" wrapText="1"/>
    </xf>
    <xf numFmtId="0" fontId="0" fillId="8" borderId="97" xfId="0" applyFill="1" applyBorder="1" applyAlignment="1">
      <alignment horizontal="left" vertical="center" wrapText="1"/>
    </xf>
    <xf numFmtId="0" fontId="0" fillId="8" borderId="38" xfId="0" applyFill="1" applyBorder="1" applyAlignment="1">
      <alignment horizontal="left" vertical="center" wrapText="1"/>
    </xf>
    <xf numFmtId="0" fontId="4" fillId="10" borderId="94" xfId="0" applyFont="1" applyFill="1" applyBorder="1" applyAlignment="1">
      <alignment vertical="center"/>
    </xf>
    <xf numFmtId="0" fontId="4" fillId="10" borderId="95" xfId="0" applyFont="1" applyFill="1" applyBorder="1" applyAlignment="1">
      <alignment vertical="center"/>
    </xf>
    <xf numFmtId="0" fontId="5" fillId="0" borderId="48" xfId="2" applyFont="1" applyFill="1" applyBorder="1" applyAlignment="1">
      <alignment horizontal="left" vertical="center" wrapText="1"/>
    </xf>
    <xf numFmtId="0" fontId="10" fillId="10" borderId="82" xfId="2" applyFont="1" applyFill="1" applyBorder="1" applyAlignment="1">
      <alignment horizontal="left" vertical="center" wrapText="1"/>
    </xf>
    <xf numFmtId="0" fontId="9" fillId="10" borderId="1" xfId="2" applyFont="1" applyFill="1" applyAlignment="1">
      <alignment horizontal="left" vertical="center" wrapText="1"/>
    </xf>
    <xf numFmtId="0" fontId="10" fillId="10" borderId="84" xfId="2" applyFont="1" applyFill="1" applyBorder="1" applyAlignment="1">
      <alignment horizontal="left" vertical="center" wrapText="1"/>
    </xf>
    <xf numFmtId="0" fontId="9" fillId="10" borderId="85" xfId="2" applyFont="1" applyFill="1" applyBorder="1" applyAlignment="1">
      <alignment horizontal="left" vertical="center" wrapText="1"/>
    </xf>
    <xf numFmtId="0" fontId="4" fillId="0" borderId="48" xfId="2" applyFill="1" applyBorder="1" applyAlignment="1" applyProtection="1">
      <alignment horizontal="left" vertical="center" wrapText="1"/>
      <protection locked="0"/>
    </xf>
    <xf numFmtId="0" fontId="4" fillId="0" borderId="18" xfId="2" applyFill="1" applyBorder="1" applyAlignment="1" applyProtection="1">
      <alignment horizontal="left" vertical="center" wrapText="1"/>
      <protection locked="0"/>
    </xf>
    <xf numFmtId="0" fontId="3" fillId="10" borderId="113" xfId="2" applyFont="1" applyFill="1" applyBorder="1" applyAlignment="1">
      <alignment horizontal="left" vertical="center" wrapText="1"/>
    </xf>
    <xf numFmtId="0" fontId="3" fillId="10" borderId="114" xfId="2" applyFont="1" applyFill="1" applyBorder="1" applyAlignment="1">
      <alignment horizontal="left" vertical="center" wrapText="1"/>
    </xf>
    <xf numFmtId="0" fontId="4" fillId="0" borderId="27" xfId="2" applyFill="1" applyBorder="1" applyAlignment="1" applyProtection="1">
      <alignment horizontal="left" vertical="center" wrapText="1"/>
      <protection locked="0"/>
    </xf>
    <xf numFmtId="0" fontId="0" fillId="0" borderId="10"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116" xfId="0" applyBorder="1" applyAlignment="1" applyProtection="1">
      <alignment horizontal="left" vertical="top" wrapText="1"/>
      <protection locked="0"/>
    </xf>
    <xf numFmtId="0" fontId="0" fillId="0" borderId="85" xfId="0" applyBorder="1" applyAlignment="1" applyProtection="1">
      <alignment horizontal="left" vertical="top" wrapText="1"/>
      <protection locked="0"/>
    </xf>
    <xf numFmtId="0" fontId="0" fillId="0" borderId="86" xfId="0" applyBorder="1" applyAlignment="1" applyProtection="1">
      <alignment horizontal="left" vertical="top" wrapText="1"/>
      <protection locked="0"/>
    </xf>
    <xf numFmtId="0" fontId="10" fillId="11" borderId="80" xfId="0" applyFont="1" applyFill="1" applyBorder="1" applyAlignment="1">
      <alignment horizontal="left" vertical="center" wrapText="1"/>
    </xf>
    <xf numFmtId="0" fontId="10" fillId="11" borderId="5" xfId="0" applyFont="1" applyFill="1" applyBorder="1" applyAlignment="1">
      <alignment horizontal="left" vertical="center" wrapText="1"/>
    </xf>
    <xf numFmtId="0" fontId="10" fillId="11" borderId="81" xfId="0" applyFont="1" applyFill="1" applyBorder="1" applyAlignment="1">
      <alignment horizontal="left" vertical="center" wrapText="1"/>
    </xf>
    <xf numFmtId="0" fontId="19" fillId="10" borderId="99" xfId="0" applyFont="1" applyFill="1" applyBorder="1" applyAlignment="1">
      <alignment horizontal="left"/>
    </xf>
    <xf numFmtId="0" fontId="19" fillId="10" borderId="100" xfId="0" applyFont="1" applyFill="1" applyBorder="1" applyAlignment="1">
      <alignment horizontal="left"/>
    </xf>
    <xf numFmtId="0" fontId="7" fillId="8" borderId="107" xfId="0" applyFont="1" applyFill="1" applyBorder="1" applyAlignment="1">
      <alignment horizontal="left" vertical="center" wrapText="1"/>
    </xf>
    <xf numFmtId="0" fontId="7" fillId="8" borderId="108" xfId="0" applyFont="1" applyFill="1" applyBorder="1" applyAlignment="1">
      <alignment horizontal="left" vertical="center" wrapText="1"/>
    </xf>
    <xf numFmtId="0" fontId="7" fillId="8" borderId="109" xfId="0" applyFont="1" applyFill="1" applyBorder="1" applyAlignment="1">
      <alignment horizontal="left" vertical="center" wrapText="1"/>
    </xf>
    <xf numFmtId="0" fontId="3" fillId="10" borderId="111" xfId="2" applyFont="1" applyFill="1" applyBorder="1" applyAlignment="1">
      <alignment horizontal="left" vertical="center" wrapText="1"/>
    </xf>
    <xf numFmtId="0" fontId="3" fillId="10" borderId="112" xfId="2" applyFont="1" applyFill="1" applyBorder="1" applyAlignment="1">
      <alignment horizontal="left" vertical="center" wrapText="1"/>
    </xf>
    <xf numFmtId="0" fontId="3" fillId="10" borderId="82" xfId="2" applyFont="1" applyFill="1" applyBorder="1" applyAlignment="1">
      <alignment horizontal="left" vertical="center" wrapText="1"/>
    </xf>
    <xf numFmtId="0" fontId="3" fillId="10" borderId="1" xfId="2" applyFont="1" applyFill="1" applyAlignment="1">
      <alignment horizontal="left" vertical="center" wrapText="1"/>
    </xf>
    <xf numFmtId="0" fontId="10" fillId="10" borderId="80" xfId="2" applyFont="1" applyFill="1" applyBorder="1" applyAlignment="1">
      <alignment horizontal="left" vertical="center" wrapText="1"/>
    </xf>
    <xf numFmtId="0" fontId="10" fillId="10" borderId="5" xfId="2" applyFont="1" applyFill="1" applyBorder="1" applyAlignment="1">
      <alignment horizontal="left" vertical="center" wrapText="1"/>
    </xf>
    <xf numFmtId="0" fontId="9" fillId="8" borderId="2" xfId="0" applyFont="1" applyFill="1" applyBorder="1" applyAlignment="1">
      <alignment horizontal="left" vertical="center" wrapText="1"/>
    </xf>
    <xf numFmtId="0" fontId="9" fillId="8" borderId="10"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3" fillId="10" borderId="10" xfId="0" applyFont="1" applyFill="1" applyBorder="1" applyAlignment="1">
      <alignment horizontal="left" vertical="center" wrapText="1"/>
    </xf>
    <xf numFmtId="0" fontId="17" fillId="9" borderId="2" xfId="0" applyFont="1" applyFill="1" applyBorder="1" applyAlignment="1">
      <alignment horizontal="left" vertical="center" wrapText="1"/>
    </xf>
    <xf numFmtId="0" fontId="17" fillId="9" borderId="10"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10" xfId="0" applyFont="1" applyFill="1" applyBorder="1" applyAlignment="1">
      <alignment horizontal="left" vertical="center" wrapText="1"/>
    </xf>
    <xf numFmtId="0" fontId="10" fillId="10" borderId="2" xfId="0" applyFont="1" applyFill="1" applyBorder="1" applyAlignment="1">
      <alignment vertical="center" wrapText="1"/>
    </xf>
    <xf numFmtId="0" fontId="10" fillId="10" borderId="10" xfId="0" applyFont="1" applyFill="1" applyBorder="1" applyAlignment="1">
      <alignment vertical="center" wrapText="1"/>
    </xf>
    <xf numFmtId="0" fontId="10" fillId="10" borderId="2" xfId="0" applyFont="1" applyFill="1" applyBorder="1" applyAlignment="1">
      <alignment horizontal="left" vertical="center" wrapText="1"/>
    </xf>
    <xf numFmtId="0" fontId="10" fillId="10" borderId="10" xfId="0" applyFont="1" applyFill="1" applyBorder="1" applyAlignment="1">
      <alignment horizontal="left" vertical="center" wrapText="1"/>
    </xf>
    <xf numFmtId="0" fontId="3" fillId="0" borderId="23" xfId="2" applyFont="1" applyFill="1" applyBorder="1" applyAlignment="1">
      <alignment horizontal="left" vertical="top" wrapText="1"/>
    </xf>
    <xf numFmtId="0" fontId="3" fillId="0" borderId="27" xfId="2" applyFont="1" applyFill="1" applyBorder="1" applyAlignment="1">
      <alignment horizontal="left" vertical="top" wrapText="1"/>
    </xf>
    <xf numFmtId="0" fontId="1" fillId="0" borderId="3"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61" xfId="0" applyFont="1" applyBorder="1" applyAlignment="1" applyProtection="1">
      <alignment horizontal="left" vertical="center"/>
      <protection locked="0"/>
    </xf>
    <xf numFmtId="0" fontId="0" fillId="10" borderId="1" xfId="0" applyFill="1" applyBorder="1" applyAlignment="1" applyProtection="1">
      <alignment horizontal="left" vertical="center" wrapText="1"/>
      <protection locked="0" hidden="1"/>
    </xf>
    <xf numFmtId="0" fontId="1" fillId="10" borderId="2" xfId="0" applyFont="1" applyFill="1" applyBorder="1" applyAlignment="1" applyProtection="1">
      <alignment horizontal="left" vertical="center" wrapText="1"/>
      <protection locked="0" hidden="1"/>
    </xf>
    <xf numFmtId="0" fontId="3" fillId="10" borderId="2" xfId="0" applyFont="1" applyFill="1" applyBorder="1" applyAlignment="1">
      <alignment vertical="top" wrapText="1"/>
    </xf>
    <xf numFmtId="0" fontId="3" fillId="10" borderId="10" xfId="0" applyFont="1" applyFill="1" applyBorder="1" applyAlignment="1">
      <alignment vertical="top" wrapText="1"/>
    </xf>
    <xf numFmtId="0" fontId="9" fillId="10" borderId="2" xfId="0" applyFont="1" applyFill="1" applyBorder="1" applyAlignment="1">
      <alignment horizontal="left" vertical="center" wrapText="1"/>
    </xf>
    <xf numFmtId="0" fontId="9" fillId="10" borderId="10" xfId="0" applyFont="1" applyFill="1" applyBorder="1" applyAlignment="1">
      <alignment horizontal="left" vertical="center" wrapText="1"/>
    </xf>
    <xf numFmtId="0" fontId="3" fillId="10" borderId="2" xfId="0" applyFont="1" applyFill="1" applyBorder="1" applyAlignment="1" applyProtection="1">
      <alignment horizontal="left" vertical="center" wrapText="1"/>
      <protection locked="0"/>
    </xf>
    <xf numFmtId="0" fontId="3" fillId="10" borderId="10" xfId="0" applyFont="1" applyFill="1" applyBorder="1" applyAlignment="1" applyProtection="1">
      <alignment horizontal="left" vertical="center" wrapText="1"/>
      <protection locked="0"/>
    </xf>
    <xf numFmtId="0" fontId="17" fillId="9" borderId="1" xfId="0" applyFont="1" applyFill="1" applyBorder="1" applyAlignment="1">
      <alignment horizontal="left" vertical="center" wrapText="1"/>
    </xf>
    <xf numFmtId="0" fontId="10" fillId="10" borderId="8" xfId="0" applyFont="1" applyFill="1" applyBorder="1" applyAlignment="1">
      <alignment horizontal="left" vertical="center" wrapText="1"/>
    </xf>
    <xf numFmtId="0" fontId="10" fillId="10" borderId="9" xfId="0" applyFont="1" applyFill="1" applyBorder="1" applyAlignment="1">
      <alignment horizontal="left" vertical="center" wrapText="1"/>
    </xf>
    <xf numFmtId="0" fontId="1" fillId="0" borderId="11" xfId="0" applyFont="1" applyBorder="1" applyAlignment="1">
      <alignment horizontal="left" vertical="top" wrapText="1"/>
    </xf>
    <xf numFmtId="0" fontId="1" fillId="0" borderId="36" xfId="0" applyFont="1" applyBorder="1" applyAlignment="1">
      <alignment horizontal="left" vertical="top" wrapText="1"/>
    </xf>
    <xf numFmtId="0" fontId="1" fillId="0" borderId="72" xfId="0" applyFont="1" applyBorder="1" applyAlignment="1">
      <alignment horizontal="left" vertical="top" wrapText="1"/>
    </xf>
    <xf numFmtId="0" fontId="3" fillId="8" borderId="2"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9" fillId="4" borderId="13" xfId="0" applyFont="1" applyFill="1" applyBorder="1" applyAlignment="1" applyProtection="1">
      <alignment horizontal="left" vertical="center" wrapText="1"/>
      <protection locked="0"/>
    </xf>
    <xf numFmtId="0" fontId="3" fillId="9" borderId="1" xfId="0" applyFont="1" applyFill="1" applyBorder="1" applyAlignment="1">
      <alignment horizontal="left" vertical="center" wrapText="1"/>
    </xf>
    <xf numFmtId="0" fontId="3" fillId="0" borderId="32" xfId="2" applyFont="1" applyFill="1" applyBorder="1" applyAlignment="1">
      <alignment horizontal="left" vertical="top" wrapText="1"/>
    </xf>
    <xf numFmtId="0" fontId="1" fillId="8" borderId="12" xfId="0" applyFont="1" applyFill="1" applyBorder="1" applyAlignment="1">
      <alignment horizontal="left" vertical="top" wrapText="1"/>
    </xf>
    <xf numFmtId="0" fontId="1" fillId="8" borderId="36" xfId="0" applyFont="1" applyFill="1" applyBorder="1" applyAlignment="1">
      <alignment horizontal="left" vertical="top" wrapText="1"/>
    </xf>
    <xf numFmtId="0" fontId="1" fillId="8" borderId="11" xfId="0" applyFont="1" applyFill="1" applyBorder="1" applyAlignment="1">
      <alignment horizontal="left" vertical="top" wrapText="1"/>
    </xf>
    <xf numFmtId="0" fontId="3" fillId="10" borderId="2" xfId="2" applyFont="1" applyFill="1" applyBorder="1" applyAlignment="1">
      <alignment horizontal="left" vertical="center" wrapText="1"/>
    </xf>
    <xf numFmtId="0" fontId="3" fillId="10" borderId="10" xfId="2" applyFont="1" applyFill="1" applyBorder="1" applyAlignment="1">
      <alignment horizontal="left" vertical="center" wrapText="1"/>
    </xf>
    <xf numFmtId="0" fontId="3" fillId="9" borderId="2" xfId="0" applyFont="1" applyFill="1" applyBorder="1" applyAlignment="1">
      <alignment horizontal="left" vertical="center"/>
    </xf>
    <xf numFmtId="0" fontId="0" fillId="0" borderId="10" xfId="0" applyBorder="1" applyAlignment="1">
      <alignment horizontal="left" vertical="center"/>
    </xf>
    <xf numFmtId="0" fontId="3" fillId="9" borderId="2" xfId="0" applyFont="1" applyFill="1" applyBorder="1" applyAlignment="1" applyProtection="1">
      <alignment horizontal="left" vertical="center" wrapText="1"/>
      <protection hidden="1"/>
    </xf>
    <xf numFmtId="0" fontId="3" fillId="9" borderId="10" xfId="0" applyFont="1" applyFill="1" applyBorder="1" applyAlignment="1" applyProtection="1">
      <alignment horizontal="left" vertical="center" wrapText="1"/>
      <protection hidden="1"/>
    </xf>
    <xf numFmtId="0" fontId="3" fillId="9" borderId="2" xfId="0" applyFont="1" applyFill="1" applyBorder="1" applyAlignment="1" applyProtection="1">
      <alignment horizontal="left" vertical="center" wrapText="1"/>
      <protection locked="0" hidden="1"/>
    </xf>
    <xf numFmtId="0" fontId="3" fillId="9" borderId="10" xfId="0" applyFont="1" applyFill="1" applyBorder="1" applyAlignment="1" applyProtection="1">
      <alignment horizontal="left" vertical="center" wrapText="1"/>
      <protection locked="0" hidden="1"/>
    </xf>
    <xf numFmtId="0" fontId="3" fillId="0" borderId="0" xfId="2" applyFont="1" applyFill="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0" xfId="0" applyFont="1" applyAlignment="1" applyProtection="1">
      <alignment horizontal="left" vertical="top" wrapText="1"/>
      <protection hidden="1"/>
    </xf>
    <xf numFmtId="0" fontId="3" fillId="10" borderId="8" xfId="0" applyFont="1" applyFill="1" applyBorder="1" applyAlignment="1">
      <alignment horizontal="left" vertical="center" wrapText="1"/>
    </xf>
    <xf numFmtId="0" fontId="3" fillId="10" borderId="9" xfId="0" applyFont="1" applyFill="1" applyBorder="1" applyAlignment="1">
      <alignment horizontal="left" vertical="center" wrapText="1"/>
    </xf>
    <xf numFmtId="0" fontId="1" fillId="9" borderId="1" xfId="0" applyFont="1" applyFill="1" applyBorder="1" applyAlignment="1" applyProtection="1">
      <alignment horizontal="left" vertical="top" wrapText="1"/>
      <protection hidden="1"/>
    </xf>
    <xf numFmtId="0" fontId="3" fillId="9" borderId="1" xfId="0" applyFont="1" applyFill="1" applyBorder="1" applyAlignment="1" applyProtection="1">
      <alignment horizontal="left" vertical="top" wrapText="1"/>
      <protection hidden="1"/>
    </xf>
    <xf numFmtId="0" fontId="3" fillId="10" borderId="2" xfId="0" applyFont="1" applyFill="1" applyBorder="1" applyAlignment="1" applyProtection="1">
      <alignment horizontal="left" vertical="center" wrapText="1"/>
      <protection hidden="1"/>
    </xf>
    <xf numFmtId="0" fontId="3" fillId="10" borderId="10" xfId="0" applyFont="1" applyFill="1" applyBorder="1" applyAlignment="1" applyProtection="1">
      <alignment horizontal="left" vertical="center" wrapText="1"/>
      <protection hidden="1"/>
    </xf>
    <xf numFmtId="0" fontId="1" fillId="10" borderId="1" xfId="0" applyFont="1" applyFill="1" applyBorder="1" applyAlignment="1" applyProtection="1">
      <alignment horizontal="left" vertical="center" wrapText="1"/>
      <protection locked="0" hidden="1"/>
    </xf>
    <xf numFmtId="0" fontId="10" fillId="10" borderId="1" xfId="0" applyFont="1" applyFill="1" applyBorder="1" applyAlignment="1" applyProtection="1">
      <alignment horizontal="left" vertical="center" wrapText="1"/>
      <protection hidden="1"/>
    </xf>
    <xf numFmtId="0" fontId="10" fillId="0" borderId="0" xfId="0" applyFont="1" applyAlignment="1" applyProtection="1">
      <alignment horizontal="center" vertical="center" wrapText="1"/>
      <protection locked="0"/>
    </xf>
    <xf numFmtId="0" fontId="3" fillId="4" borderId="0" xfId="2" applyFont="1" applyFill="1" applyBorder="1" applyAlignment="1">
      <alignment horizontal="left" vertical="top" wrapText="1"/>
    </xf>
    <xf numFmtId="0" fontId="1" fillId="8" borderId="2"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17" fillId="9" borderId="1" xfId="0" applyFont="1" applyFill="1" applyBorder="1" applyAlignment="1">
      <alignment horizontal="left" vertical="top"/>
    </xf>
    <xf numFmtId="0" fontId="3" fillId="10" borderId="12" xfId="0" applyFont="1" applyFill="1" applyBorder="1" applyAlignment="1">
      <alignment horizontal="left" vertical="top" wrapText="1"/>
    </xf>
    <xf numFmtId="0" fontId="3" fillId="10" borderId="36" xfId="0" applyFont="1" applyFill="1" applyBorder="1" applyAlignment="1">
      <alignment horizontal="left" vertical="top" wrapText="1"/>
    </xf>
    <xf numFmtId="0" fontId="3" fillId="10" borderId="11" xfId="0" applyFont="1" applyFill="1" applyBorder="1" applyAlignment="1">
      <alignment horizontal="left" vertical="top" wrapText="1"/>
    </xf>
    <xf numFmtId="0" fontId="3" fillId="8" borderId="12" xfId="0" applyFont="1" applyFill="1" applyBorder="1" applyAlignment="1">
      <alignment vertical="top" wrapText="1"/>
    </xf>
    <xf numFmtId="0" fontId="3" fillId="8" borderId="36" xfId="0" applyFont="1" applyFill="1" applyBorder="1" applyAlignment="1">
      <alignment vertical="top" wrapText="1"/>
    </xf>
    <xf numFmtId="0" fontId="3" fillId="8" borderId="11" xfId="0" applyFont="1" applyFill="1" applyBorder="1" applyAlignment="1">
      <alignment vertical="top" wrapText="1"/>
    </xf>
    <xf numFmtId="0" fontId="1" fillId="10" borderId="2" xfId="0" applyFont="1" applyFill="1" applyBorder="1" applyAlignment="1">
      <alignment horizontal="left" vertical="top" wrapText="1"/>
    </xf>
    <xf numFmtId="0" fontId="1" fillId="10" borderId="10" xfId="0" applyFont="1" applyFill="1" applyBorder="1" applyAlignment="1">
      <alignment horizontal="left" vertical="top" wrapText="1"/>
    </xf>
    <xf numFmtId="0" fontId="3" fillId="10" borderId="2" xfId="0" applyFont="1" applyFill="1" applyBorder="1" applyAlignment="1">
      <alignment horizontal="left" vertical="top"/>
    </xf>
    <xf numFmtId="0" fontId="1" fillId="10" borderId="10" xfId="0" applyFont="1" applyFill="1" applyBorder="1" applyAlignment="1">
      <alignment horizontal="left" vertical="top"/>
    </xf>
    <xf numFmtId="0" fontId="17" fillId="9" borderId="2" xfId="0" applyFont="1" applyFill="1" applyBorder="1" applyAlignment="1">
      <alignment horizontal="left" vertical="top"/>
    </xf>
    <xf numFmtId="0" fontId="17" fillId="9" borderId="6" xfId="0" applyFont="1" applyFill="1" applyBorder="1" applyAlignment="1">
      <alignment horizontal="left" vertical="top"/>
    </xf>
    <xf numFmtId="0" fontId="17" fillId="9" borderId="10" xfId="0" applyFont="1" applyFill="1" applyBorder="1" applyAlignment="1">
      <alignment horizontal="left" vertical="top"/>
    </xf>
    <xf numFmtId="0" fontId="3" fillId="0" borderId="0" xfId="2" applyFont="1" applyFill="1" applyBorder="1" applyAlignment="1">
      <alignment horizontal="left" vertical="top" wrapText="1"/>
    </xf>
    <xf numFmtId="0" fontId="3" fillId="10" borderId="1"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left" vertical="center" wrapText="1"/>
    </xf>
    <xf numFmtId="0" fontId="10" fillId="10" borderId="1" xfId="0" applyFont="1" applyFill="1" applyBorder="1" applyAlignment="1">
      <alignment horizontal="left" vertical="center" wrapText="1"/>
    </xf>
    <xf numFmtId="0" fontId="3" fillId="9" borderId="2" xfId="0" applyFont="1" applyFill="1" applyBorder="1" applyAlignment="1" applyProtection="1">
      <alignment horizontal="left" vertical="center" wrapText="1"/>
      <protection locked="0"/>
    </xf>
    <xf numFmtId="0" fontId="3" fillId="9" borderId="10" xfId="0" applyFont="1" applyFill="1" applyBorder="1" applyAlignment="1" applyProtection="1">
      <alignment horizontal="left" vertical="center" wrapText="1"/>
      <protection locked="0"/>
    </xf>
    <xf numFmtId="0" fontId="5" fillId="0" borderId="0" xfId="2" applyFont="1" applyFill="1" applyBorder="1" applyAlignment="1" applyProtection="1">
      <alignment horizontal="left" vertical="center" wrapText="1"/>
      <protection hidden="1"/>
    </xf>
    <xf numFmtId="0" fontId="5" fillId="0" borderId="61" xfId="2" applyFont="1" applyFill="1" applyBorder="1" applyAlignment="1" applyProtection="1">
      <alignment horizontal="left" vertical="center" wrapText="1"/>
      <protection hidden="1"/>
    </xf>
    <xf numFmtId="0" fontId="0" fillId="0" borderId="3"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17" fillId="9" borderId="1" xfId="0" applyFont="1" applyFill="1" applyBorder="1" applyAlignment="1" applyProtection="1">
      <alignment horizontal="left" vertical="center" wrapText="1"/>
      <protection hidden="1"/>
    </xf>
    <xf numFmtId="0" fontId="19" fillId="9" borderId="1" xfId="0" applyFont="1" applyFill="1" applyBorder="1" applyAlignment="1" applyProtection="1">
      <alignment horizontal="left" vertical="center" wrapText="1"/>
      <protection hidden="1"/>
    </xf>
    <xf numFmtId="0" fontId="10" fillId="10" borderId="77" xfId="0" applyFont="1" applyFill="1" applyBorder="1" applyAlignment="1" applyProtection="1">
      <alignment horizontal="left" vertical="center" wrapText="1"/>
      <protection hidden="1"/>
    </xf>
    <xf numFmtId="0" fontId="10" fillId="10" borderId="78" xfId="0" applyFont="1" applyFill="1" applyBorder="1" applyAlignment="1" applyProtection="1">
      <alignment horizontal="left" vertical="center" wrapText="1"/>
      <protection hidden="1"/>
    </xf>
    <xf numFmtId="0" fontId="17" fillId="9" borderId="2" xfId="0" applyFont="1" applyFill="1" applyBorder="1" applyAlignment="1" applyProtection="1">
      <alignment horizontal="left" vertical="center" wrapText="1"/>
      <protection hidden="1"/>
    </xf>
    <xf numFmtId="0" fontId="17" fillId="9" borderId="10" xfId="0" applyFont="1" applyFill="1" applyBorder="1" applyAlignment="1" applyProtection="1">
      <alignment horizontal="left" vertical="center" wrapText="1"/>
      <protection hidden="1"/>
    </xf>
    <xf numFmtId="0" fontId="3" fillId="10" borderId="1" xfId="0" applyFont="1" applyFill="1" applyBorder="1" applyAlignment="1" applyProtection="1">
      <alignment horizontal="left" vertical="center" wrapText="1"/>
      <protection hidden="1"/>
    </xf>
    <xf numFmtId="0" fontId="3" fillId="10" borderId="2" xfId="0" applyFont="1" applyFill="1" applyBorder="1" applyAlignment="1" applyProtection="1">
      <alignment horizontal="left" vertical="center"/>
      <protection hidden="1"/>
    </xf>
    <xf numFmtId="0" fontId="3" fillId="10" borderId="10" xfId="0" applyFont="1" applyFill="1" applyBorder="1" applyAlignment="1" applyProtection="1">
      <alignment horizontal="left" vertical="center"/>
      <protection hidden="1"/>
    </xf>
    <xf numFmtId="0" fontId="0" fillId="10" borderId="1" xfId="0" applyFill="1" applyBorder="1" applyAlignment="1" applyProtection="1">
      <alignment horizontal="left" vertical="center" wrapText="1"/>
      <protection hidden="1"/>
    </xf>
    <xf numFmtId="0" fontId="0" fillId="10" borderId="2" xfId="0" applyFill="1" applyBorder="1" applyAlignment="1" applyProtection="1">
      <alignment horizontal="left" vertical="center" wrapText="1"/>
      <protection hidden="1"/>
    </xf>
    <xf numFmtId="0" fontId="10" fillId="10" borderId="38" xfId="0" applyFont="1" applyFill="1" applyBorder="1" applyAlignment="1">
      <alignment horizontal="left" vertical="center" wrapText="1"/>
    </xf>
    <xf numFmtId="0" fontId="9" fillId="8" borderId="1" xfId="0" applyFont="1" applyFill="1" applyBorder="1" applyAlignment="1">
      <alignment horizontal="left" vertical="center" wrapText="1"/>
    </xf>
    <xf numFmtId="0" fontId="5" fillId="0" borderId="24" xfId="2" applyFont="1" applyFill="1" applyBorder="1" applyAlignment="1">
      <alignment horizontal="left" vertical="top" wrapText="1"/>
    </xf>
    <xf numFmtId="0" fontId="0" fillId="0" borderId="11" xfId="0" applyBorder="1" applyAlignment="1">
      <alignment horizontal="left" vertical="top" wrapText="1"/>
    </xf>
    <xf numFmtId="0" fontId="18" fillId="0" borderId="11" xfId="0" applyFont="1" applyBorder="1" applyAlignment="1">
      <alignment horizontal="left" vertical="top" wrapText="1"/>
    </xf>
    <xf numFmtId="0" fontId="18" fillId="0" borderId="36" xfId="0" applyFont="1" applyBorder="1" applyAlignment="1">
      <alignment horizontal="left" vertical="top" wrapText="1"/>
    </xf>
    <xf numFmtId="0" fontId="18" fillId="0" borderId="3" xfId="0" applyFont="1" applyBorder="1" applyAlignment="1">
      <alignment horizontal="left" vertical="top" wrapText="1"/>
    </xf>
    <xf numFmtId="0" fontId="9" fillId="10" borderId="2" xfId="0" applyFont="1" applyFill="1" applyBorder="1" applyAlignment="1" applyProtection="1">
      <alignment horizontal="left" vertical="center" wrapText="1"/>
      <protection locked="0"/>
    </xf>
    <xf numFmtId="0" fontId="9" fillId="10" borderId="10" xfId="0" applyFont="1" applyFill="1" applyBorder="1" applyAlignment="1" applyProtection="1">
      <alignment horizontal="left" vertical="center" wrapText="1"/>
      <protection locked="0"/>
    </xf>
    <xf numFmtId="0" fontId="3" fillId="10" borderId="79" xfId="0" applyFont="1" applyFill="1" applyBorder="1" applyAlignment="1">
      <alignment horizontal="left" vertical="center" wrapText="1"/>
    </xf>
    <xf numFmtId="0" fontId="10" fillId="10" borderId="65" xfId="0" applyFont="1" applyFill="1" applyBorder="1" applyAlignment="1">
      <alignment horizontal="left" vertical="center" wrapText="1"/>
    </xf>
    <xf numFmtId="0" fontId="5" fillId="0" borderId="0" xfId="2" applyFont="1" applyFill="1" applyBorder="1" applyAlignment="1">
      <alignment horizontal="left" vertical="top" wrapText="1"/>
    </xf>
    <xf numFmtId="0" fontId="5" fillId="0" borderId="61" xfId="2" applyFont="1" applyFill="1" applyBorder="1" applyAlignment="1">
      <alignment horizontal="left" vertical="top"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66" xfId="0" applyBorder="1" applyAlignment="1" applyProtection="1">
      <alignment horizontal="center" vertical="top"/>
      <protection locked="0"/>
    </xf>
    <xf numFmtId="0" fontId="17" fillId="9" borderId="1" xfId="0" applyFont="1" applyFill="1" applyBorder="1" applyAlignment="1">
      <alignment horizontal="left" vertical="top" wrapText="1"/>
    </xf>
    <xf numFmtId="0" fontId="0" fillId="0" borderId="67" xfId="0" applyBorder="1" applyAlignment="1" applyProtection="1">
      <alignment horizontal="center" vertical="top"/>
      <protection locked="0"/>
    </xf>
    <xf numFmtId="0" fontId="3" fillId="10" borderId="13" xfId="0" applyFont="1" applyFill="1" applyBorder="1" applyAlignment="1">
      <alignment horizontal="left" vertical="center" wrapText="1"/>
    </xf>
    <xf numFmtId="0" fontId="3" fillId="10" borderId="55" xfId="0" applyFont="1" applyFill="1" applyBorder="1" applyAlignment="1">
      <alignment horizontal="left" vertical="center" wrapText="1"/>
    </xf>
    <xf numFmtId="0" fontId="3" fillId="9" borderId="6" xfId="0" applyFont="1" applyFill="1" applyBorder="1" applyAlignment="1">
      <alignment horizontal="left" vertical="center" wrapText="1"/>
    </xf>
    <xf numFmtId="0" fontId="0" fillId="0" borderId="3" xfId="0" applyBorder="1" applyAlignment="1">
      <alignment horizontal="left" vertical="top" wrapText="1"/>
    </xf>
    <xf numFmtId="0" fontId="0" fillId="0" borderId="0" xfId="0" applyAlignment="1">
      <alignment horizontal="left" vertical="top" wrapText="1"/>
    </xf>
    <xf numFmtId="0" fontId="19" fillId="9" borderId="1" xfId="0" applyFont="1" applyFill="1" applyBorder="1" applyAlignment="1">
      <alignment horizontal="left" vertical="top" wrapText="1"/>
    </xf>
    <xf numFmtId="0" fontId="17" fillId="9" borderId="2" xfId="0" applyFont="1" applyFill="1" applyBorder="1" applyAlignment="1">
      <alignment horizontal="left" vertical="top" wrapText="1"/>
    </xf>
    <xf numFmtId="0" fontId="17" fillId="9" borderId="10" xfId="0" applyFont="1" applyFill="1" applyBorder="1" applyAlignment="1">
      <alignment horizontal="left" vertical="top" wrapText="1"/>
    </xf>
    <xf numFmtId="0" fontId="3" fillId="10" borderId="6" xfId="0" applyFont="1" applyFill="1" applyBorder="1" applyAlignment="1">
      <alignment horizontal="left" vertical="center" wrapText="1"/>
    </xf>
    <xf numFmtId="0" fontId="3" fillId="10" borderId="7" xfId="0" applyFont="1" applyFill="1" applyBorder="1" applyAlignment="1">
      <alignment horizontal="left" vertical="center" wrapText="1"/>
    </xf>
    <xf numFmtId="0" fontId="10" fillId="8" borderId="70" xfId="0" applyFont="1" applyFill="1" applyBorder="1" applyAlignment="1">
      <alignment horizontal="left" vertical="center" wrapText="1"/>
    </xf>
    <xf numFmtId="0" fontId="3" fillId="10" borderId="75" xfId="0" applyFont="1" applyFill="1" applyBorder="1" applyAlignment="1">
      <alignment horizontal="left" vertical="center" wrapText="1"/>
    </xf>
  </cellXfs>
  <cellStyles count="7">
    <cellStyle name="AA - Headings" xfId="2" xr:uid="{00000000-0005-0000-0000-000000000000}"/>
    <cellStyle name="AB - Descriptions/Question Prompts" xfId="4" xr:uid="{00000000-0005-0000-0000-000001000000}"/>
    <cellStyle name="AC - TEOs to Fill" xfId="5" xr:uid="{00000000-0005-0000-0000-000002000000}"/>
    <cellStyle name="Currency" xfId="1" builtinId="4"/>
    <cellStyle name="Hyperlink" xfId="3" builtinId="8"/>
    <cellStyle name="Normal" xfId="0" builtinId="0"/>
    <cellStyle name="Percent" xfId="6" builtinId="5"/>
  </cellStyles>
  <dxfs count="1">
    <dxf>
      <fill>
        <patternFill>
          <bgColor theme="2" tint="-0.24994659260841701"/>
        </patternFill>
      </fill>
    </dxf>
  </dxfs>
  <tableStyles count="0" defaultTableStyle="TableStyleMedium2" defaultPivotStyle="PivotStyleLight16"/>
  <colors>
    <mruColors>
      <color rgb="FFFEDE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6424612</xdr:colOff>
      <xdr:row>0</xdr:row>
      <xdr:rowOff>85725</xdr:rowOff>
    </xdr:from>
    <xdr:to>
      <xdr:col>3</xdr:col>
      <xdr:colOff>9308348</xdr:colOff>
      <xdr:row>0</xdr:row>
      <xdr:rowOff>1002671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940925" y="85725"/>
          <a:ext cx="3176291" cy="9205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tec.govt.nz/funding/funding-and-performance/funding/funding-conditions-by-year/"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tec.govt.nz/funding/funding-and-performance/funding/funding-conditions-by-year/"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tec.govt.nz/funding/funding-and-performance/funding/funding-conditions-by-year/"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ec.govt.nz/funding/funding-and-performance/reporting/dxp-nga-kete/" TargetMode="External"/><Relationship Id="rId2" Type="http://schemas.openxmlformats.org/officeDocument/2006/relationships/hyperlink" Target="https://www.tec.govt.nz/funding/funding-and-performance/investment/plan-guidance-and-toolkit/" TargetMode="External"/><Relationship Id="rId1" Type="http://schemas.openxmlformats.org/officeDocument/2006/relationships/hyperlink" Target="https://www.tec.govt.nz/funding/funding-and-performance/investment/plan-guidance-and-toolkit/micro-credentials/"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tec.govt.nz/funding/funding-and-performance/funding/funding-conditions-by-yea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ec.govt.nz/funding/funding-and-performance/funding/funding-conditions-by-yea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tec.govt.nz/funding/funding-and-performance/funding/fund-finder/ace/ace-in-school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tec.govt.nz/funding/funding-and-performance/funding/fund-finder/ace/ace-in-itps-and-wanan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Z97"/>
  <sheetViews>
    <sheetView workbookViewId="0">
      <selection activeCell="G3" sqref="G3"/>
    </sheetView>
  </sheetViews>
  <sheetFormatPr defaultColWidth="9.1328125" defaultRowHeight="14.25" x14ac:dyDescent="0.45"/>
  <cols>
    <col min="1" max="1" width="9.1328125" style="22"/>
    <col min="2" max="2" width="23.3984375" style="22" bestFit="1" customWidth="1"/>
    <col min="3" max="4" width="9.1328125" style="22"/>
    <col min="5" max="5" width="43.86328125" style="22" customWidth="1"/>
    <col min="6" max="6" width="9.1328125" style="22"/>
    <col min="7" max="7" width="15.1328125" style="22" customWidth="1"/>
    <col min="8" max="8" width="49" style="22" customWidth="1"/>
    <col min="9" max="9" width="31.59765625" style="22" customWidth="1"/>
    <col min="10" max="10" width="35.3984375" style="22" bestFit="1" customWidth="1"/>
    <col min="11" max="11" width="35.3984375" style="22" customWidth="1"/>
    <col min="12" max="12" width="29.3984375" style="22" customWidth="1"/>
    <col min="13" max="13" width="10" style="22" bestFit="1" customWidth="1"/>
    <col min="14" max="14" width="31.3984375" style="22" customWidth="1"/>
    <col min="15" max="16" width="52.3984375" style="22" customWidth="1"/>
    <col min="17" max="17" width="64.59765625" style="22" customWidth="1"/>
    <col min="18" max="18" width="11.86328125" style="22" customWidth="1"/>
    <col min="19" max="19" width="18" style="22" customWidth="1"/>
    <col min="20" max="20" width="31.1328125" style="22" customWidth="1"/>
    <col min="21" max="22" width="19.59765625" style="22" customWidth="1"/>
    <col min="23" max="23" width="21.59765625" style="22" customWidth="1"/>
    <col min="24" max="25" width="22.59765625" style="22" customWidth="1"/>
    <col min="26" max="26" width="62.73046875" style="22" customWidth="1"/>
    <col min="27" max="16384" width="9.1328125" style="22"/>
  </cols>
  <sheetData>
    <row r="1" spans="1:26" s="33" customFormat="1" ht="44.45" customHeight="1" x14ac:dyDescent="0.45">
      <c r="A1" s="33" t="s">
        <v>105</v>
      </c>
      <c r="B1" s="33" t="s">
        <v>34</v>
      </c>
      <c r="C1" s="22">
        <v>1</v>
      </c>
      <c r="D1" s="22" t="s">
        <v>133</v>
      </c>
      <c r="E1" s="33" t="s">
        <v>106</v>
      </c>
      <c r="F1" s="22" t="s">
        <v>128</v>
      </c>
      <c r="G1" s="37" t="s">
        <v>35</v>
      </c>
      <c r="H1" s="33" t="s">
        <v>36</v>
      </c>
      <c r="I1" s="33" t="s">
        <v>37</v>
      </c>
      <c r="J1" s="38" t="s">
        <v>38</v>
      </c>
      <c r="K1" s="33" t="s">
        <v>97</v>
      </c>
      <c r="L1" s="39" t="s">
        <v>281</v>
      </c>
      <c r="M1" s="39" t="s">
        <v>78</v>
      </c>
      <c r="N1" s="33" t="s">
        <v>119</v>
      </c>
      <c r="O1" s="33" t="s">
        <v>143</v>
      </c>
      <c r="P1" s="33" t="s">
        <v>285</v>
      </c>
      <c r="Q1" s="33" t="s">
        <v>144</v>
      </c>
      <c r="R1" s="33" t="s">
        <v>158</v>
      </c>
      <c r="S1" s="33" t="s">
        <v>161</v>
      </c>
      <c r="U1" s="33" t="s">
        <v>160</v>
      </c>
      <c r="V1" s="33" t="s">
        <v>294</v>
      </c>
      <c r="W1" s="33" t="s">
        <v>263</v>
      </c>
      <c r="X1" s="33" t="s">
        <v>264</v>
      </c>
      <c r="Z1" s="33" t="s">
        <v>370</v>
      </c>
    </row>
    <row r="2" spans="1:26" ht="42.75" x14ac:dyDescent="0.45">
      <c r="A2" s="22" t="s">
        <v>103</v>
      </c>
      <c r="C2" s="22">
        <v>2</v>
      </c>
      <c r="D2" s="42">
        <v>0.02</v>
      </c>
      <c r="E2" s="41" t="s">
        <v>109</v>
      </c>
      <c r="F2" s="22" t="s">
        <v>129</v>
      </c>
      <c r="G2" s="22" t="s">
        <v>111</v>
      </c>
      <c r="H2" s="22" t="s">
        <v>39</v>
      </c>
      <c r="I2" s="22" t="s">
        <v>284</v>
      </c>
      <c r="J2" s="434" t="s">
        <v>40</v>
      </c>
      <c r="K2" s="22" t="s">
        <v>98</v>
      </c>
      <c r="L2" s="22" t="s">
        <v>79</v>
      </c>
      <c r="M2" s="424">
        <v>9259</v>
      </c>
      <c r="N2" s="22" t="s">
        <v>120</v>
      </c>
      <c r="O2" t="s">
        <v>136</v>
      </c>
      <c r="P2" t="s">
        <v>286</v>
      </c>
      <c r="Q2" t="s">
        <v>136</v>
      </c>
      <c r="R2" s="101" t="s">
        <v>103</v>
      </c>
      <c r="S2" s="22" t="s">
        <v>277</v>
      </c>
      <c r="T2" s="423">
        <v>12072</v>
      </c>
      <c r="U2" s="101" t="s">
        <v>103</v>
      </c>
      <c r="V2" s="101" t="s">
        <v>295</v>
      </c>
      <c r="W2" s="22" t="s">
        <v>265</v>
      </c>
      <c r="X2" s="22" t="s">
        <v>266</v>
      </c>
      <c r="Y2" s="22" t="s">
        <v>90</v>
      </c>
      <c r="Z2" s="22" t="s">
        <v>371</v>
      </c>
    </row>
    <row r="3" spans="1:26" ht="85.5" x14ac:dyDescent="0.45">
      <c r="A3" s="22" t="s">
        <v>104</v>
      </c>
      <c r="B3" s="22" t="s">
        <v>122</v>
      </c>
      <c r="C3" s="22">
        <v>3</v>
      </c>
      <c r="D3" s="43" t="s">
        <v>134</v>
      </c>
      <c r="E3" s="22" t="s">
        <v>107</v>
      </c>
      <c r="F3" s="22" t="s">
        <v>130</v>
      </c>
      <c r="G3" s="22" t="s">
        <v>112</v>
      </c>
      <c r="H3" s="22" t="s">
        <v>22</v>
      </c>
      <c r="I3" s="22" t="s">
        <v>40</v>
      </c>
      <c r="J3" s="433" t="s">
        <v>391</v>
      </c>
      <c r="K3" s="22" t="s">
        <v>99</v>
      </c>
      <c r="L3" s="22" t="s">
        <v>80</v>
      </c>
      <c r="M3" s="424">
        <v>9259</v>
      </c>
      <c r="N3" s="22" t="s">
        <v>121</v>
      </c>
      <c r="O3" t="s">
        <v>140</v>
      </c>
      <c r="P3" t="s">
        <v>287</v>
      </c>
      <c r="Q3" t="s">
        <v>137</v>
      </c>
      <c r="R3" s="101" t="s">
        <v>104</v>
      </c>
      <c r="S3" s="22" t="s">
        <v>84</v>
      </c>
      <c r="T3" s="423">
        <v>16123</v>
      </c>
      <c r="U3" s="101" t="s">
        <v>104</v>
      </c>
      <c r="V3" s="101" t="s">
        <v>296</v>
      </c>
      <c r="W3" s="22" t="s">
        <v>267</v>
      </c>
      <c r="X3" s="22" t="s">
        <v>268</v>
      </c>
      <c r="Y3" s="22" t="s">
        <v>270</v>
      </c>
      <c r="Z3" s="22" t="s">
        <v>372</v>
      </c>
    </row>
    <row r="4" spans="1:26" ht="71.25" x14ac:dyDescent="0.45">
      <c r="A4" s="22" t="s">
        <v>90</v>
      </c>
      <c r="B4" s="22" t="s">
        <v>123</v>
      </c>
      <c r="C4" s="22">
        <v>4</v>
      </c>
      <c r="E4" s="22" t="s">
        <v>110</v>
      </c>
      <c r="F4" s="22" t="s">
        <v>131</v>
      </c>
      <c r="G4" t="s">
        <v>42</v>
      </c>
      <c r="H4" s="22" t="s">
        <v>43</v>
      </c>
      <c r="I4" s="23" t="s">
        <v>59</v>
      </c>
      <c r="J4" s="433" t="s">
        <v>392</v>
      </c>
      <c r="K4" s="22" t="s">
        <v>100</v>
      </c>
      <c r="L4" s="22" t="s">
        <v>135</v>
      </c>
      <c r="M4" s="424">
        <v>15047</v>
      </c>
      <c r="O4" t="s">
        <v>141</v>
      </c>
      <c r="P4" t="s">
        <v>288</v>
      </c>
      <c r="Q4" t="s">
        <v>138</v>
      </c>
      <c r="R4" s="101" t="s">
        <v>159</v>
      </c>
      <c r="S4" s="101"/>
      <c r="Y4" s="22" t="s">
        <v>271</v>
      </c>
      <c r="Z4" s="22" t="s">
        <v>373</v>
      </c>
    </row>
    <row r="5" spans="1:26" ht="42.75" x14ac:dyDescent="0.45">
      <c r="B5" s="22" t="s">
        <v>124</v>
      </c>
      <c r="C5" s="22" t="s">
        <v>41</v>
      </c>
      <c r="E5" s="22" t="s">
        <v>108</v>
      </c>
      <c r="F5" s="22" t="s">
        <v>41</v>
      </c>
      <c r="G5" t="s">
        <v>44</v>
      </c>
      <c r="H5" s="22" t="s">
        <v>45</v>
      </c>
      <c r="I5" s="23" t="s">
        <v>60</v>
      </c>
      <c r="J5" s="433" t="s">
        <v>393</v>
      </c>
      <c r="K5" s="22" t="s">
        <v>101</v>
      </c>
      <c r="L5" s="22" t="s">
        <v>81</v>
      </c>
      <c r="M5" s="424">
        <v>15047</v>
      </c>
      <c r="O5" t="s">
        <v>142</v>
      </c>
      <c r="P5" t="s">
        <v>289</v>
      </c>
      <c r="Q5" t="s">
        <v>139</v>
      </c>
      <c r="Z5" s="22" t="s">
        <v>374</v>
      </c>
    </row>
    <row r="6" spans="1:26" x14ac:dyDescent="0.45">
      <c r="B6" s="22" t="s">
        <v>125</v>
      </c>
      <c r="G6" t="s">
        <v>46</v>
      </c>
      <c r="H6" s="22" t="s">
        <v>47</v>
      </c>
      <c r="I6" s="23" t="s">
        <v>55</v>
      </c>
      <c r="J6" s="433" t="s">
        <v>394</v>
      </c>
      <c r="K6" s="22" t="s">
        <v>102</v>
      </c>
      <c r="L6" s="22" t="s">
        <v>82</v>
      </c>
      <c r="M6" s="424">
        <v>10418</v>
      </c>
    </row>
    <row r="7" spans="1:26" x14ac:dyDescent="0.45">
      <c r="B7" s="22" t="s">
        <v>41</v>
      </c>
      <c r="G7" t="s">
        <v>23</v>
      </c>
      <c r="H7" s="22" t="s">
        <v>48</v>
      </c>
      <c r="I7" s="23" t="s">
        <v>61</v>
      </c>
      <c r="J7" s="433" t="s">
        <v>395</v>
      </c>
      <c r="L7" s="22" t="s">
        <v>83</v>
      </c>
      <c r="M7" s="424">
        <v>9838</v>
      </c>
    </row>
    <row r="8" spans="1:26" x14ac:dyDescent="0.45">
      <c r="E8" s="22" t="s">
        <v>154</v>
      </c>
      <c r="G8" t="s">
        <v>74</v>
      </c>
      <c r="I8" s="23" t="s">
        <v>62</v>
      </c>
      <c r="J8" s="433" t="s">
        <v>396</v>
      </c>
      <c r="L8" s="22" t="s">
        <v>332</v>
      </c>
      <c r="M8" s="424">
        <v>15047</v>
      </c>
    </row>
    <row r="9" spans="1:26" x14ac:dyDescent="0.45">
      <c r="B9" s="22" t="s">
        <v>126</v>
      </c>
      <c r="G9" t="s">
        <v>75</v>
      </c>
      <c r="I9" s="23" t="s">
        <v>63</v>
      </c>
      <c r="J9" s="433" t="s">
        <v>397</v>
      </c>
    </row>
    <row r="10" spans="1:26" x14ac:dyDescent="0.45">
      <c r="B10" s="22" t="s">
        <v>50</v>
      </c>
      <c r="E10" s="22" t="s">
        <v>153</v>
      </c>
      <c r="G10" t="s">
        <v>49</v>
      </c>
      <c r="I10" s="23" t="s">
        <v>64</v>
      </c>
      <c r="J10" s="433" t="s">
        <v>398</v>
      </c>
    </row>
    <row r="11" spans="1:26" x14ac:dyDescent="0.45">
      <c r="B11" s="22" t="s">
        <v>52</v>
      </c>
      <c r="G11" t="s">
        <v>51</v>
      </c>
      <c r="I11" s="23" t="s">
        <v>65</v>
      </c>
      <c r="J11" s="433" t="s">
        <v>399</v>
      </c>
    </row>
    <row r="12" spans="1:26" x14ac:dyDescent="0.45">
      <c r="B12" s="22" t="s">
        <v>54</v>
      </c>
      <c r="G12" t="s">
        <v>53</v>
      </c>
      <c r="I12" s="23" t="s">
        <v>56</v>
      </c>
      <c r="J12" s="433" t="s">
        <v>400</v>
      </c>
      <c r="L12" s="33"/>
      <c r="M12" s="33"/>
    </row>
    <row r="13" spans="1:26" x14ac:dyDescent="0.45">
      <c r="B13" s="22" t="s">
        <v>127</v>
      </c>
      <c r="G13"/>
      <c r="I13" s="23" t="s">
        <v>66</v>
      </c>
      <c r="J13" s="433" t="s">
        <v>401</v>
      </c>
    </row>
    <row r="14" spans="1:26" x14ac:dyDescent="0.45">
      <c r="I14" s="23" t="s">
        <v>67</v>
      </c>
      <c r="J14" s="433" t="s">
        <v>402</v>
      </c>
      <c r="L14" s="101"/>
      <c r="M14" s="107"/>
    </row>
    <row r="15" spans="1:26" x14ac:dyDescent="0.45">
      <c r="I15" s="23" t="s">
        <v>68</v>
      </c>
      <c r="J15" s="433" t="s">
        <v>403</v>
      </c>
      <c r="L15" s="101"/>
      <c r="M15" s="107"/>
    </row>
    <row r="16" spans="1:26" x14ac:dyDescent="0.45">
      <c r="I16" s="23" t="s">
        <v>69</v>
      </c>
      <c r="J16" s="433" t="s">
        <v>404</v>
      </c>
      <c r="L16" s="101"/>
      <c r="M16" s="107"/>
    </row>
    <row r="17" spans="9:13" x14ac:dyDescent="0.45">
      <c r="I17" s="23" t="s">
        <v>70</v>
      </c>
      <c r="J17" s="433" t="s">
        <v>405</v>
      </c>
      <c r="L17" s="101"/>
      <c r="M17" s="107"/>
    </row>
    <row r="18" spans="9:13" x14ac:dyDescent="0.45">
      <c r="I18" s="23" t="s">
        <v>71</v>
      </c>
      <c r="J18" s="433" t="s">
        <v>406</v>
      </c>
      <c r="L18" s="101"/>
      <c r="M18" s="107"/>
    </row>
    <row r="19" spans="9:13" x14ac:dyDescent="0.45">
      <c r="J19" s="433" t="s">
        <v>407</v>
      </c>
      <c r="L19" s="101"/>
      <c r="M19" s="107"/>
    </row>
    <row r="20" spans="9:13" x14ac:dyDescent="0.45">
      <c r="J20" s="433" t="s">
        <v>408</v>
      </c>
    </row>
    <row r="21" spans="9:13" x14ac:dyDescent="0.45">
      <c r="I21" s="36"/>
      <c r="J21" s="433" t="s">
        <v>409</v>
      </c>
    </row>
    <row r="22" spans="9:13" x14ac:dyDescent="0.45">
      <c r="J22" s="433" t="s">
        <v>410</v>
      </c>
    </row>
    <row r="23" spans="9:13" x14ac:dyDescent="0.45">
      <c r="J23" s="433" t="s">
        <v>411</v>
      </c>
    </row>
    <row r="24" spans="9:13" x14ac:dyDescent="0.45">
      <c r="J24" s="433" t="s">
        <v>412</v>
      </c>
    </row>
    <row r="25" spans="9:13" x14ac:dyDescent="0.45">
      <c r="J25" s="433" t="s">
        <v>413</v>
      </c>
    </row>
    <row r="26" spans="9:13" x14ac:dyDescent="0.45">
      <c r="J26" s="433" t="s">
        <v>414</v>
      </c>
    </row>
    <row r="27" spans="9:13" x14ac:dyDescent="0.45">
      <c r="J27" s="433" t="s">
        <v>415</v>
      </c>
    </row>
    <row r="28" spans="9:13" x14ac:dyDescent="0.45">
      <c r="J28" s="433" t="s">
        <v>416</v>
      </c>
    </row>
    <row r="29" spans="9:13" x14ac:dyDescent="0.45">
      <c r="J29" s="433" t="s">
        <v>417</v>
      </c>
    </row>
    <row r="30" spans="9:13" x14ac:dyDescent="0.45">
      <c r="J30" s="433" t="s">
        <v>418</v>
      </c>
    </row>
    <row r="31" spans="9:13" x14ac:dyDescent="0.45">
      <c r="J31" s="433" t="s">
        <v>419</v>
      </c>
    </row>
    <row r="32" spans="9:13" x14ac:dyDescent="0.45">
      <c r="J32" s="433" t="s">
        <v>420</v>
      </c>
    </row>
    <row r="33" spans="10:10" x14ac:dyDescent="0.45">
      <c r="J33" s="433" t="s">
        <v>57</v>
      </c>
    </row>
    <row r="34" spans="10:10" x14ac:dyDescent="0.45">
      <c r="J34" s="433" t="s">
        <v>421</v>
      </c>
    </row>
    <row r="35" spans="10:10" x14ac:dyDescent="0.45">
      <c r="J35" s="433" t="s">
        <v>422</v>
      </c>
    </row>
    <row r="36" spans="10:10" x14ac:dyDescent="0.45">
      <c r="J36" s="433" t="s">
        <v>423</v>
      </c>
    </row>
    <row r="37" spans="10:10" x14ac:dyDescent="0.45">
      <c r="J37" s="433" t="s">
        <v>424</v>
      </c>
    </row>
    <row r="38" spans="10:10" x14ac:dyDescent="0.45">
      <c r="J38" s="433" t="s">
        <v>425</v>
      </c>
    </row>
    <row r="39" spans="10:10" x14ac:dyDescent="0.45">
      <c r="J39" s="433" t="s">
        <v>426</v>
      </c>
    </row>
    <row r="40" spans="10:10" x14ac:dyDescent="0.45">
      <c r="J40" s="433" t="s">
        <v>427</v>
      </c>
    </row>
    <row r="41" spans="10:10" x14ac:dyDescent="0.45">
      <c r="J41" s="433" t="s">
        <v>428</v>
      </c>
    </row>
    <row r="42" spans="10:10" x14ac:dyDescent="0.45">
      <c r="J42" s="433" t="s">
        <v>429</v>
      </c>
    </row>
    <row r="43" spans="10:10" x14ac:dyDescent="0.45">
      <c r="J43" s="433" t="s">
        <v>430</v>
      </c>
    </row>
    <row r="44" spans="10:10" x14ac:dyDescent="0.45">
      <c r="J44" s="433" t="s">
        <v>431</v>
      </c>
    </row>
    <row r="45" spans="10:10" x14ac:dyDescent="0.45">
      <c r="J45" s="433" t="s">
        <v>432</v>
      </c>
    </row>
    <row r="46" spans="10:10" x14ac:dyDescent="0.45">
      <c r="J46" s="433" t="s">
        <v>433</v>
      </c>
    </row>
    <row r="47" spans="10:10" x14ac:dyDescent="0.45">
      <c r="J47" s="433" t="s">
        <v>434</v>
      </c>
    </row>
    <row r="48" spans="10:10" x14ac:dyDescent="0.45">
      <c r="J48" s="433" t="s">
        <v>435</v>
      </c>
    </row>
    <row r="49" spans="10:10" x14ac:dyDescent="0.45">
      <c r="J49" s="433" t="s">
        <v>436</v>
      </c>
    </row>
    <row r="50" spans="10:10" x14ac:dyDescent="0.45">
      <c r="J50" s="433" t="s">
        <v>437</v>
      </c>
    </row>
    <row r="51" spans="10:10" x14ac:dyDescent="0.45">
      <c r="J51" s="433" t="s">
        <v>438</v>
      </c>
    </row>
    <row r="52" spans="10:10" x14ac:dyDescent="0.45">
      <c r="J52" s="433" t="s">
        <v>439</v>
      </c>
    </row>
    <row r="53" spans="10:10" x14ac:dyDescent="0.45">
      <c r="J53" s="433" t="s">
        <v>440</v>
      </c>
    </row>
    <row r="54" spans="10:10" x14ac:dyDescent="0.45">
      <c r="J54" s="433" t="s">
        <v>441</v>
      </c>
    </row>
    <row r="55" spans="10:10" x14ac:dyDescent="0.45">
      <c r="J55" s="433" t="s">
        <v>441</v>
      </c>
    </row>
    <row r="56" spans="10:10" x14ac:dyDescent="0.45">
      <c r="J56" s="433" t="s">
        <v>442</v>
      </c>
    </row>
    <row r="57" spans="10:10" x14ac:dyDescent="0.45">
      <c r="J57" s="433" t="s">
        <v>443</v>
      </c>
    </row>
    <row r="58" spans="10:10" x14ac:dyDescent="0.45">
      <c r="J58" s="433" t="s">
        <v>443</v>
      </c>
    </row>
    <row r="59" spans="10:10" x14ac:dyDescent="0.45">
      <c r="J59" s="433" t="s">
        <v>444</v>
      </c>
    </row>
    <row r="60" spans="10:10" x14ac:dyDescent="0.45">
      <c r="J60" s="433" t="s">
        <v>445</v>
      </c>
    </row>
    <row r="61" spans="10:10" x14ac:dyDescent="0.45">
      <c r="J61" s="433" t="s">
        <v>446</v>
      </c>
    </row>
    <row r="62" spans="10:10" x14ac:dyDescent="0.45">
      <c r="J62" s="433" t="s">
        <v>447</v>
      </c>
    </row>
    <row r="63" spans="10:10" x14ac:dyDescent="0.45">
      <c r="J63" s="433" t="s">
        <v>448</v>
      </c>
    </row>
    <row r="64" spans="10:10" x14ac:dyDescent="0.45">
      <c r="J64" s="433" t="s">
        <v>449</v>
      </c>
    </row>
    <row r="65" spans="10:10" x14ac:dyDescent="0.45">
      <c r="J65" s="433" t="s">
        <v>450</v>
      </c>
    </row>
    <row r="66" spans="10:10" x14ac:dyDescent="0.45">
      <c r="J66" s="433" t="s">
        <v>450</v>
      </c>
    </row>
    <row r="67" spans="10:10" x14ac:dyDescent="0.45">
      <c r="J67" s="433" t="s">
        <v>451</v>
      </c>
    </row>
    <row r="68" spans="10:10" x14ac:dyDescent="0.45">
      <c r="J68" s="433" t="s">
        <v>451</v>
      </c>
    </row>
    <row r="69" spans="10:10" x14ac:dyDescent="0.45">
      <c r="J69" s="433" t="s">
        <v>452</v>
      </c>
    </row>
    <row r="70" spans="10:10" x14ac:dyDescent="0.45">
      <c r="J70" s="433" t="s">
        <v>453</v>
      </c>
    </row>
    <row r="71" spans="10:10" x14ac:dyDescent="0.45">
      <c r="J71" s="433" t="s">
        <v>453</v>
      </c>
    </row>
    <row r="72" spans="10:10" x14ac:dyDescent="0.45">
      <c r="J72" s="433" t="s">
        <v>453</v>
      </c>
    </row>
    <row r="73" spans="10:10" x14ac:dyDescent="0.45">
      <c r="J73" s="433" t="s">
        <v>453</v>
      </c>
    </row>
    <row r="74" spans="10:10" x14ac:dyDescent="0.45">
      <c r="J74" s="433" t="s">
        <v>454</v>
      </c>
    </row>
    <row r="75" spans="10:10" x14ac:dyDescent="0.45">
      <c r="J75" s="433" t="s">
        <v>455</v>
      </c>
    </row>
    <row r="76" spans="10:10" x14ac:dyDescent="0.45">
      <c r="J76" s="433" t="s">
        <v>456</v>
      </c>
    </row>
    <row r="77" spans="10:10" x14ac:dyDescent="0.45">
      <c r="J77" s="433" t="s">
        <v>457</v>
      </c>
    </row>
    <row r="78" spans="10:10" x14ac:dyDescent="0.45">
      <c r="J78" s="433" t="s">
        <v>458</v>
      </c>
    </row>
    <row r="79" spans="10:10" x14ac:dyDescent="0.45">
      <c r="J79" s="433" t="s">
        <v>459</v>
      </c>
    </row>
    <row r="80" spans="10:10" x14ac:dyDescent="0.45">
      <c r="J80" s="433" t="s">
        <v>460</v>
      </c>
    </row>
    <row r="81" spans="10:10" x14ac:dyDescent="0.45">
      <c r="J81" s="433" t="s">
        <v>461</v>
      </c>
    </row>
    <row r="82" spans="10:10" x14ac:dyDescent="0.45">
      <c r="J82" s="433" t="s">
        <v>462</v>
      </c>
    </row>
    <row r="83" spans="10:10" x14ac:dyDescent="0.45">
      <c r="J83" s="433" t="s">
        <v>463</v>
      </c>
    </row>
    <row r="84" spans="10:10" x14ac:dyDescent="0.45">
      <c r="J84" s="433" t="s">
        <v>464</v>
      </c>
    </row>
    <row r="85" spans="10:10" x14ac:dyDescent="0.45">
      <c r="J85" s="433" t="s">
        <v>465</v>
      </c>
    </row>
    <row r="86" spans="10:10" x14ac:dyDescent="0.45">
      <c r="J86" s="433" t="s">
        <v>466</v>
      </c>
    </row>
    <row r="87" spans="10:10" x14ac:dyDescent="0.45">
      <c r="J87" s="433" t="s">
        <v>466</v>
      </c>
    </row>
    <row r="88" spans="10:10" x14ac:dyDescent="0.45">
      <c r="J88" s="433" t="s">
        <v>467</v>
      </c>
    </row>
    <row r="89" spans="10:10" x14ac:dyDescent="0.45">
      <c r="J89" s="433" t="s">
        <v>468</v>
      </c>
    </row>
    <row r="90" spans="10:10" x14ac:dyDescent="0.45">
      <c r="J90" s="433" t="s">
        <v>468</v>
      </c>
    </row>
    <row r="91" spans="10:10" x14ac:dyDescent="0.45">
      <c r="J91" s="433" t="s">
        <v>469</v>
      </c>
    </row>
    <row r="92" spans="10:10" x14ac:dyDescent="0.45">
      <c r="J92" s="433" t="s">
        <v>470</v>
      </c>
    </row>
    <row r="93" spans="10:10" x14ac:dyDescent="0.45">
      <c r="J93" s="433" t="s">
        <v>471</v>
      </c>
    </row>
    <row r="94" spans="10:10" x14ac:dyDescent="0.45">
      <c r="J94" s="433" t="s">
        <v>472</v>
      </c>
    </row>
    <row r="95" spans="10:10" x14ac:dyDescent="0.45">
      <c r="J95" s="433" t="s">
        <v>473</v>
      </c>
    </row>
    <row r="96" spans="10:10" x14ac:dyDescent="0.45">
      <c r="J96" s="433" t="s">
        <v>474</v>
      </c>
    </row>
    <row r="97" spans="10:10" x14ac:dyDescent="0.45">
      <c r="J97" s="433" t="s">
        <v>475</v>
      </c>
    </row>
  </sheetData>
  <sheetProtection sheet="1" objects="1" scenarios="1"/>
  <autoFilter ref="J1:J85" xr:uid="{00000000-0009-0000-0000-00000B000000}">
    <sortState xmlns:xlrd2="http://schemas.microsoft.com/office/spreadsheetml/2017/richdata2" ref="J2:J83">
      <sortCondition ref="J1:J83"/>
    </sortState>
  </autoFilter>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64C0E-30BB-4360-905F-A0E19A809F26}">
  <sheetPr>
    <pageSetUpPr fitToPage="1"/>
  </sheetPr>
  <dimension ref="A1:SE42"/>
  <sheetViews>
    <sheetView showGridLines="0" zoomScaleNormal="100" workbookViewId="0">
      <selection activeCell="C37" sqref="C37"/>
    </sheetView>
  </sheetViews>
  <sheetFormatPr defaultColWidth="8.59765625" defaultRowHeight="14.25" x14ac:dyDescent="0.45"/>
  <cols>
    <col min="1" max="5" width="70.86328125" style="47" customWidth="1"/>
    <col min="6" max="13" width="8.59765625" style="47"/>
    <col min="14" max="14" width="13.3984375" style="47" customWidth="1"/>
    <col min="15" max="16384" width="8.59765625" style="47"/>
  </cols>
  <sheetData>
    <row r="1" spans="1:499" s="29" customFormat="1" ht="50.1" customHeight="1" x14ac:dyDescent="0.45">
      <c r="A1" s="776" t="s">
        <v>389</v>
      </c>
      <c r="B1" s="776"/>
      <c r="C1" s="776"/>
      <c r="D1" s="776"/>
      <c r="E1" s="196"/>
      <c r="F1" s="126"/>
    </row>
    <row r="2" spans="1:499" ht="30" customHeight="1" x14ac:dyDescent="0.45">
      <c r="A2" s="777" t="s">
        <v>91</v>
      </c>
      <c r="B2" s="778"/>
      <c r="C2" s="779"/>
      <c r="D2" s="780"/>
      <c r="E2" s="155"/>
    </row>
    <row r="3" spans="1:499" ht="50.1" customHeight="1" x14ac:dyDescent="0.45">
      <c r="A3" s="360" t="s">
        <v>24</v>
      </c>
      <c r="B3" s="392" t="str">
        <f>'Key information and summary'!$C$3</f>
        <v>00/00/2025</v>
      </c>
      <c r="C3" s="393"/>
      <c r="D3" s="310"/>
      <c r="E3" s="155"/>
    </row>
    <row r="4" spans="1:499" ht="50.1" customHeight="1" x14ac:dyDescent="0.45">
      <c r="A4" s="361" t="s">
        <v>26</v>
      </c>
      <c r="B4" s="359">
        <f>'Key information and summary'!$C$4</f>
        <v>0</v>
      </c>
      <c r="C4" s="362" t="s">
        <v>551</v>
      </c>
      <c r="D4" s="375">
        <f>SUM(C13:AM13)</f>
        <v>0</v>
      </c>
      <c r="E4" s="132"/>
    </row>
    <row r="5" spans="1:499" ht="54.95" customHeight="1" x14ac:dyDescent="0.45">
      <c r="A5" s="360" t="s">
        <v>27</v>
      </c>
      <c r="B5" s="358">
        <f>'Key information and summary'!$C$5</f>
        <v>0</v>
      </c>
      <c r="C5" s="10"/>
      <c r="D5" s="394"/>
      <c r="F5" s="29"/>
      <c r="G5" s="29"/>
      <c r="H5" s="29"/>
      <c r="I5" s="29"/>
      <c r="J5" s="29"/>
      <c r="K5" s="29"/>
      <c r="L5" s="29"/>
      <c r="M5" s="29"/>
      <c r="N5" s="29"/>
      <c r="O5" s="29"/>
      <c r="P5" s="29"/>
      <c r="Q5" s="29"/>
      <c r="R5" s="29"/>
    </row>
    <row r="6" spans="1:499" ht="24.95" customHeight="1" x14ac:dyDescent="0.45">
      <c r="A6" s="54"/>
      <c r="B6" s="132"/>
      <c r="C6" s="55"/>
      <c r="D6" s="157"/>
      <c r="E6" s="180"/>
      <c r="F6" s="29"/>
      <c r="G6" s="29"/>
      <c r="H6" s="29"/>
      <c r="I6" s="29"/>
      <c r="J6" s="29"/>
      <c r="K6" s="29"/>
      <c r="L6" s="29"/>
      <c r="M6" s="29"/>
      <c r="N6" s="29"/>
      <c r="O6" s="29"/>
      <c r="P6" s="29"/>
      <c r="Q6" s="29"/>
      <c r="R6" s="29"/>
    </row>
    <row r="7" spans="1:499" s="45" customFormat="1" ht="62.25" customHeight="1" x14ac:dyDescent="0.45">
      <c r="A7" s="679" t="s">
        <v>561</v>
      </c>
      <c r="B7" s="680"/>
      <c r="C7" s="238" t="s">
        <v>359</v>
      </c>
      <c r="D7" s="238" t="s">
        <v>308</v>
      </c>
      <c r="E7" s="202"/>
      <c r="F7" s="47"/>
      <c r="G7" s="47"/>
      <c r="H7" s="47"/>
      <c r="I7" s="47"/>
      <c r="J7" s="47"/>
      <c r="K7" s="47"/>
      <c r="L7" s="47"/>
      <c r="M7" s="47"/>
      <c r="N7" s="47"/>
      <c r="O7" s="47"/>
      <c r="P7" s="47"/>
      <c r="Q7" s="47"/>
      <c r="R7" s="47"/>
    </row>
    <row r="8" spans="1:499" ht="50.1" customHeight="1" x14ac:dyDescent="0.45">
      <c r="A8" s="677" t="s">
        <v>562</v>
      </c>
      <c r="B8" s="783"/>
      <c r="C8" s="221"/>
      <c r="D8" s="395">
        <f>SUM(C8*C12)</f>
        <v>0</v>
      </c>
      <c r="E8" s="222"/>
      <c r="F8" s="29"/>
      <c r="G8" s="29"/>
      <c r="H8" s="29"/>
      <c r="I8" s="29"/>
      <c r="J8" s="29"/>
      <c r="K8" s="29"/>
      <c r="L8" s="29"/>
      <c r="M8" s="29"/>
      <c r="N8" s="29"/>
      <c r="O8" s="29"/>
      <c r="P8" s="29"/>
      <c r="Q8" s="29"/>
      <c r="R8" s="29"/>
    </row>
    <row r="9" spans="1:499" ht="24.95" customHeight="1" x14ac:dyDescent="0.45">
      <c r="A9" s="54"/>
      <c r="B9" s="132"/>
      <c r="C9" s="156"/>
      <c r="D9" s="156"/>
      <c r="E9" s="157"/>
      <c r="F9" s="29"/>
      <c r="G9" s="29"/>
      <c r="H9" s="29"/>
      <c r="I9" s="29"/>
      <c r="J9" s="29"/>
      <c r="K9" s="29"/>
      <c r="L9" s="29"/>
      <c r="M9" s="29"/>
      <c r="N9" s="29"/>
      <c r="O9" s="29"/>
      <c r="P9" s="29"/>
      <c r="Q9" s="29"/>
      <c r="R9" s="29"/>
    </row>
    <row r="10" spans="1:499" s="45" customFormat="1" ht="50.1" customHeight="1" x14ac:dyDescent="0.45">
      <c r="A10" s="700" t="s">
        <v>216</v>
      </c>
      <c r="B10" s="700"/>
      <c r="C10" s="40" t="s">
        <v>217</v>
      </c>
      <c r="D10" s="40" t="s">
        <v>218</v>
      </c>
      <c r="E10" s="40" t="s">
        <v>219</v>
      </c>
      <c r="F10" s="47"/>
      <c r="G10" s="47"/>
      <c r="H10" s="47"/>
      <c r="I10" s="47"/>
      <c r="J10" s="47"/>
      <c r="K10" s="47"/>
      <c r="L10" s="47"/>
      <c r="M10" s="47"/>
      <c r="N10" s="47"/>
      <c r="O10" s="47"/>
      <c r="P10" s="47"/>
      <c r="Q10" s="47"/>
      <c r="R10" s="47"/>
    </row>
    <row r="11" spans="1:499" ht="50.1" customHeight="1" x14ac:dyDescent="0.45">
      <c r="A11" s="781" t="s">
        <v>220</v>
      </c>
      <c r="B11" s="782"/>
      <c r="C11" s="213"/>
      <c r="D11" s="213"/>
      <c r="E11" s="213"/>
      <c r="F11" s="29"/>
      <c r="G11" s="29"/>
      <c r="H11" s="29"/>
      <c r="I11" s="29"/>
      <c r="J11" s="29"/>
      <c r="K11" s="29"/>
      <c r="L11" s="29"/>
      <c r="M11" s="29"/>
      <c r="N11" s="29"/>
      <c r="O11" s="29"/>
      <c r="P11" s="29"/>
      <c r="Q11" s="29"/>
      <c r="R11" s="29"/>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4"/>
      <c r="JW11" s="84"/>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4"/>
      <c r="LP11" s="84"/>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4"/>
      <c r="NI11" s="84"/>
      <c r="NJ11" s="84"/>
      <c r="NK11" s="84"/>
      <c r="NL11" s="84"/>
      <c r="NM11" s="84"/>
      <c r="NN11" s="84"/>
      <c r="NO11" s="84"/>
      <c r="NP11" s="84"/>
      <c r="NQ11" s="84"/>
      <c r="NR11" s="84"/>
      <c r="NS11" s="84"/>
      <c r="NT11" s="84"/>
      <c r="NU11" s="84"/>
      <c r="NV11" s="84"/>
      <c r="NW11" s="84"/>
      <c r="NX11" s="84"/>
      <c r="NY11" s="84"/>
      <c r="NZ11" s="84"/>
      <c r="OA11" s="84"/>
      <c r="OB11" s="84"/>
      <c r="OC11" s="84"/>
      <c r="OD11" s="84"/>
      <c r="OE11" s="84"/>
      <c r="OF11" s="84"/>
      <c r="OG11" s="84"/>
      <c r="OH11" s="84"/>
      <c r="OI11" s="84"/>
      <c r="OJ11" s="84"/>
      <c r="OK11" s="84"/>
      <c r="OL11" s="84"/>
      <c r="OM11" s="84"/>
      <c r="ON11" s="84"/>
      <c r="OO11" s="84"/>
      <c r="OP11" s="84"/>
      <c r="OQ11" s="84"/>
      <c r="OR11" s="84"/>
      <c r="OS11" s="84"/>
      <c r="OT11" s="84"/>
      <c r="OU11" s="84"/>
      <c r="OV11" s="84"/>
      <c r="OW11" s="84"/>
      <c r="OX11" s="84"/>
      <c r="OY11" s="84"/>
      <c r="OZ11" s="84"/>
      <c r="PA11" s="84"/>
      <c r="PB11" s="84"/>
      <c r="PC11" s="84"/>
      <c r="PD11" s="84"/>
      <c r="PE11" s="84"/>
      <c r="PF11" s="84"/>
      <c r="PG11" s="84"/>
      <c r="PH11" s="84"/>
      <c r="PI11" s="84"/>
      <c r="PJ11" s="84"/>
      <c r="PK11" s="84"/>
      <c r="PL11" s="84"/>
      <c r="PM11" s="84"/>
      <c r="PN11" s="84"/>
      <c r="PO11" s="84"/>
      <c r="PP11" s="84"/>
      <c r="PQ11" s="84"/>
      <c r="PR11" s="84"/>
      <c r="PS11" s="84"/>
      <c r="PT11" s="84"/>
      <c r="PU11" s="84"/>
      <c r="PV11" s="84"/>
      <c r="PW11" s="84"/>
      <c r="PX11" s="84"/>
      <c r="PY11" s="84"/>
      <c r="PZ11" s="84"/>
      <c r="QA11" s="84"/>
      <c r="QB11" s="84"/>
      <c r="QC11" s="84"/>
      <c r="QD11" s="84"/>
      <c r="QE11" s="84"/>
      <c r="QF11" s="84"/>
      <c r="QG11" s="84"/>
      <c r="QH11" s="84"/>
      <c r="QI11" s="84"/>
      <c r="QJ11" s="84"/>
      <c r="QK11" s="84"/>
      <c r="QL11" s="84"/>
      <c r="QM11" s="84"/>
      <c r="QN11" s="84"/>
      <c r="QO11" s="84"/>
      <c r="QP11" s="84"/>
      <c r="QQ11" s="84"/>
      <c r="QR11" s="84"/>
      <c r="QS11" s="84"/>
      <c r="QT11" s="84"/>
      <c r="QU11" s="84"/>
      <c r="QV11" s="84"/>
      <c r="QW11" s="84"/>
      <c r="QX11" s="84"/>
      <c r="QY11" s="84"/>
      <c r="QZ11" s="84"/>
      <c r="RA11" s="84"/>
      <c r="RB11" s="84"/>
      <c r="RC11" s="84"/>
      <c r="RD11" s="84"/>
      <c r="RE11" s="84"/>
      <c r="RF11" s="84"/>
      <c r="RG11" s="84"/>
      <c r="RH11" s="84"/>
      <c r="RI11" s="84"/>
      <c r="RJ11" s="84"/>
      <c r="RK11" s="84"/>
      <c r="RL11" s="84"/>
      <c r="RM11" s="84"/>
      <c r="RN11" s="84"/>
      <c r="RO11" s="84"/>
      <c r="RP11" s="84"/>
      <c r="RQ11" s="84"/>
      <c r="RR11" s="84"/>
      <c r="RS11" s="84"/>
      <c r="RT11" s="84"/>
      <c r="RU11" s="84"/>
      <c r="RV11" s="84"/>
      <c r="RW11" s="84"/>
      <c r="RX11" s="84"/>
      <c r="RY11" s="84"/>
      <c r="RZ11" s="84"/>
      <c r="SA11" s="84"/>
      <c r="SB11" s="84"/>
      <c r="SC11" s="84"/>
      <c r="SD11" s="84"/>
      <c r="SE11" s="84"/>
    </row>
    <row r="12" spans="1:499" ht="50.1" customHeight="1" x14ac:dyDescent="0.45">
      <c r="A12" s="247" t="s">
        <v>317</v>
      </c>
      <c r="B12" s="633" t="s">
        <v>580</v>
      </c>
      <c r="C12" s="272">
        <v>28.94</v>
      </c>
      <c r="D12" s="272">
        <v>28.94</v>
      </c>
      <c r="E12" s="272">
        <v>28.94</v>
      </c>
      <c r="F12" s="29"/>
      <c r="G12" s="29"/>
      <c r="H12" s="29"/>
      <c r="I12" s="29"/>
      <c r="J12" s="29"/>
      <c r="K12" s="29"/>
      <c r="L12" s="29"/>
      <c r="M12" s="29"/>
      <c r="N12" s="29"/>
      <c r="O12" s="29"/>
      <c r="P12" s="29"/>
      <c r="Q12" s="29"/>
      <c r="R12" s="29"/>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4"/>
      <c r="JW12" s="84"/>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4"/>
      <c r="LP12" s="84"/>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4"/>
      <c r="NI12" s="84"/>
      <c r="NJ12" s="84"/>
      <c r="NK12" s="84"/>
      <c r="NL12" s="84"/>
      <c r="NM12" s="84"/>
      <c r="NN12" s="84"/>
      <c r="NO12" s="84"/>
      <c r="NP12" s="84"/>
      <c r="NQ12" s="84"/>
      <c r="NR12" s="84"/>
      <c r="NS12" s="84"/>
      <c r="NT12" s="84"/>
      <c r="NU12" s="84"/>
      <c r="NV12" s="84"/>
      <c r="NW12" s="84"/>
      <c r="NX12" s="84"/>
      <c r="NY12" s="84"/>
      <c r="NZ12" s="84"/>
      <c r="OA12" s="84"/>
      <c r="OB12" s="84"/>
      <c r="OC12" s="84"/>
      <c r="OD12" s="84"/>
      <c r="OE12" s="84"/>
      <c r="OF12" s="84"/>
      <c r="OG12" s="84"/>
      <c r="OH12" s="84"/>
      <c r="OI12" s="84"/>
      <c r="OJ12" s="84"/>
      <c r="OK12" s="84"/>
      <c r="OL12" s="84"/>
      <c r="OM12" s="84"/>
      <c r="ON12" s="84"/>
      <c r="OO12" s="84"/>
      <c r="OP12" s="84"/>
      <c r="OQ12" s="84"/>
      <c r="OR12" s="84"/>
      <c r="OS12" s="84"/>
      <c r="OT12" s="84"/>
      <c r="OU12" s="84"/>
      <c r="OV12" s="84"/>
      <c r="OW12" s="84"/>
      <c r="OX12" s="84"/>
      <c r="OY12" s="84"/>
      <c r="OZ12" s="84"/>
      <c r="PA12" s="84"/>
      <c r="PB12" s="84"/>
      <c r="PC12" s="84"/>
      <c r="PD12" s="84"/>
      <c r="PE12" s="84"/>
      <c r="PF12" s="84"/>
      <c r="PG12" s="84"/>
      <c r="PH12" s="84"/>
      <c r="PI12" s="84"/>
      <c r="PJ12" s="84"/>
      <c r="PK12" s="84"/>
      <c r="PL12" s="84"/>
      <c r="PM12" s="84"/>
      <c r="PN12" s="84"/>
      <c r="PO12" s="84"/>
      <c r="PP12" s="84"/>
      <c r="PQ12" s="84"/>
      <c r="PR12" s="84"/>
      <c r="PS12" s="84"/>
      <c r="PT12" s="84"/>
      <c r="PU12" s="84"/>
      <c r="PV12" s="84"/>
      <c r="PW12" s="84"/>
      <c r="PX12" s="84"/>
      <c r="PY12" s="84"/>
      <c r="PZ12" s="84"/>
      <c r="QA12" s="84"/>
      <c r="QB12" s="84"/>
      <c r="QC12" s="84"/>
      <c r="QD12" s="84"/>
      <c r="QE12" s="84"/>
      <c r="QF12" s="84"/>
      <c r="QG12" s="84"/>
      <c r="QH12" s="84"/>
      <c r="QI12" s="84"/>
      <c r="QJ12" s="84"/>
      <c r="QK12" s="84"/>
      <c r="QL12" s="84"/>
      <c r="QM12" s="84"/>
      <c r="QN12" s="84"/>
      <c r="QO12" s="84"/>
      <c r="QP12" s="84"/>
      <c r="QQ12" s="84"/>
      <c r="QR12" s="84"/>
      <c r="QS12" s="84"/>
      <c r="QT12" s="84"/>
      <c r="QU12" s="84"/>
      <c r="QV12" s="84"/>
      <c r="QW12" s="84"/>
      <c r="QX12" s="84"/>
      <c r="QY12" s="84"/>
      <c r="QZ12" s="84"/>
      <c r="RA12" s="84"/>
      <c r="RB12" s="84"/>
      <c r="RC12" s="84"/>
      <c r="RD12" s="84"/>
      <c r="RE12" s="84"/>
      <c r="RF12" s="84"/>
      <c r="RG12" s="84"/>
      <c r="RH12" s="84"/>
      <c r="RI12" s="84"/>
      <c r="RJ12" s="84"/>
      <c r="RK12" s="84"/>
      <c r="RL12" s="84"/>
      <c r="RM12" s="84"/>
      <c r="RN12" s="84"/>
      <c r="RO12" s="84"/>
      <c r="RP12" s="84"/>
      <c r="RQ12" s="84"/>
      <c r="RR12" s="84"/>
      <c r="RS12" s="84"/>
      <c r="RT12" s="84"/>
      <c r="RU12" s="84"/>
      <c r="RV12" s="84"/>
      <c r="RW12" s="84"/>
      <c r="RX12" s="84"/>
      <c r="RY12" s="84"/>
      <c r="RZ12" s="84"/>
      <c r="SA12" s="84"/>
      <c r="SB12" s="84"/>
      <c r="SC12" s="84"/>
      <c r="SD12" s="84"/>
      <c r="SE12" s="84"/>
    </row>
    <row r="13" spans="1:499" s="61" customFormat="1" ht="50.1" customHeight="1" x14ac:dyDescent="0.45">
      <c r="A13" s="230" t="s">
        <v>29</v>
      </c>
      <c r="B13" s="229" t="s">
        <v>31</v>
      </c>
      <c r="C13" s="381">
        <f>C11*C12</f>
        <v>0</v>
      </c>
      <c r="D13" s="381">
        <f t="shared" ref="D13" si="0">D11*D12</f>
        <v>0</v>
      </c>
      <c r="E13" s="381">
        <f>E11*E12</f>
        <v>0</v>
      </c>
      <c r="F13" s="47"/>
      <c r="G13" s="47"/>
      <c r="H13" s="47"/>
      <c r="I13" s="47"/>
      <c r="J13" s="47"/>
      <c r="K13" s="47"/>
      <c r="L13" s="47"/>
      <c r="M13" s="47"/>
      <c r="N13" s="47"/>
      <c r="O13" s="47"/>
      <c r="P13" s="47"/>
      <c r="Q13" s="47"/>
      <c r="R13" s="47"/>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c r="NK13" s="84"/>
      <c r="NL13" s="84"/>
      <c r="NM13" s="84"/>
      <c r="NN13" s="84"/>
      <c r="NO13" s="84"/>
      <c r="NP13" s="84"/>
      <c r="NQ13" s="84"/>
      <c r="NR13" s="84"/>
      <c r="NS13" s="84"/>
      <c r="NT13" s="84"/>
      <c r="NU13" s="84"/>
      <c r="NV13" s="84"/>
      <c r="NW13" s="84"/>
      <c r="NX13" s="84"/>
      <c r="NY13" s="84"/>
      <c r="NZ13" s="84"/>
      <c r="OA13" s="84"/>
      <c r="OB13" s="84"/>
      <c r="OC13" s="84"/>
      <c r="OD13" s="84"/>
      <c r="OE13" s="84"/>
      <c r="OF13" s="84"/>
      <c r="OG13" s="84"/>
      <c r="OH13" s="84"/>
      <c r="OI13" s="84"/>
      <c r="OJ13" s="84"/>
      <c r="OK13" s="84"/>
      <c r="OL13" s="84"/>
      <c r="OM13" s="84"/>
      <c r="ON13" s="84"/>
      <c r="OO13" s="84"/>
      <c r="OP13" s="84"/>
      <c r="OQ13" s="84"/>
      <c r="OR13" s="84"/>
      <c r="OS13" s="84"/>
      <c r="OT13" s="84"/>
      <c r="OU13" s="84"/>
      <c r="OV13" s="84"/>
      <c r="OW13" s="84"/>
      <c r="OX13" s="84"/>
      <c r="OY13" s="84"/>
      <c r="OZ13" s="84"/>
      <c r="PA13" s="84"/>
      <c r="PB13" s="84"/>
      <c r="PC13" s="84"/>
      <c r="PD13" s="84"/>
      <c r="PE13" s="84"/>
      <c r="PF13" s="84"/>
      <c r="PG13" s="84"/>
      <c r="PH13" s="84"/>
      <c r="PI13" s="84"/>
      <c r="PJ13" s="84"/>
      <c r="PK13" s="84"/>
      <c r="PL13" s="84"/>
      <c r="PM13" s="84"/>
      <c r="PN13" s="84"/>
      <c r="PO13" s="84"/>
      <c r="PP13" s="84"/>
      <c r="PQ13" s="84"/>
      <c r="PR13" s="84"/>
      <c r="PS13" s="84"/>
      <c r="PT13" s="84"/>
      <c r="PU13" s="84"/>
      <c r="PV13" s="84"/>
      <c r="PW13" s="84"/>
      <c r="PX13" s="84"/>
      <c r="PY13" s="84"/>
      <c r="PZ13" s="84"/>
      <c r="QA13" s="84"/>
      <c r="QB13" s="84"/>
      <c r="QC13" s="84"/>
      <c r="QD13" s="84"/>
      <c r="QE13" s="84"/>
      <c r="QF13" s="84"/>
      <c r="QG13" s="84"/>
      <c r="QH13" s="84"/>
      <c r="QI13" s="84"/>
      <c r="QJ13" s="84"/>
      <c r="QK13" s="84"/>
      <c r="QL13" s="84"/>
      <c r="QM13" s="84"/>
      <c r="QN13" s="84"/>
      <c r="QO13" s="84"/>
      <c r="QP13" s="84"/>
      <c r="QQ13" s="84"/>
      <c r="QR13" s="84"/>
      <c r="QS13" s="84"/>
      <c r="QT13" s="84"/>
      <c r="QU13" s="84"/>
      <c r="QV13" s="84"/>
      <c r="QW13" s="84"/>
      <c r="QX13" s="84"/>
      <c r="QY13" s="84"/>
      <c r="QZ13" s="84"/>
      <c r="RA13" s="84"/>
      <c r="RB13" s="84"/>
      <c r="RC13" s="84"/>
      <c r="RD13" s="84"/>
      <c r="RE13" s="84"/>
      <c r="RF13" s="84"/>
      <c r="RG13" s="84"/>
      <c r="RH13" s="84"/>
      <c r="RI13" s="84"/>
      <c r="RJ13" s="84"/>
      <c r="RK13" s="84"/>
      <c r="RL13" s="84"/>
      <c r="RM13" s="84"/>
      <c r="RN13" s="84"/>
      <c r="RO13" s="84"/>
      <c r="RP13" s="84"/>
      <c r="RQ13" s="84"/>
      <c r="RR13" s="84"/>
      <c r="RS13" s="84"/>
      <c r="RT13" s="84"/>
      <c r="RU13" s="84"/>
      <c r="RV13" s="84"/>
      <c r="RW13" s="84"/>
      <c r="RX13" s="84"/>
      <c r="RY13" s="84"/>
      <c r="RZ13" s="84"/>
      <c r="SA13" s="84"/>
      <c r="SB13" s="84"/>
      <c r="SC13" s="84"/>
      <c r="SD13" s="84"/>
      <c r="SE13" s="84"/>
    </row>
    <row r="14" spans="1:499" ht="50.1" customHeight="1" x14ac:dyDescent="0.45">
      <c r="A14" s="230" t="s">
        <v>181</v>
      </c>
      <c r="B14" s="229" t="s">
        <v>28</v>
      </c>
      <c r="C14" s="57"/>
      <c r="D14" s="57"/>
      <c r="E14" s="57"/>
      <c r="F14" s="29"/>
      <c r="G14" s="29"/>
      <c r="H14" s="29"/>
      <c r="I14" s="29"/>
      <c r="J14" s="29"/>
      <c r="K14" s="29"/>
      <c r="L14" s="29"/>
      <c r="M14" s="29"/>
      <c r="N14" s="29"/>
      <c r="O14" s="29"/>
      <c r="P14" s="29"/>
      <c r="Q14" s="29"/>
      <c r="R14" s="29"/>
    </row>
    <row r="15" spans="1:499" ht="24.95" customHeight="1" x14ac:dyDescent="0.45">
      <c r="A15" s="54"/>
      <c r="B15" s="132"/>
      <c r="C15" s="223"/>
      <c r="D15" s="156"/>
      <c r="E15" s="309"/>
      <c r="F15" s="29"/>
      <c r="G15" s="29"/>
      <c r="H15" s="29"/>
      <c r="I15" s="29"/>
      <c r="J15" s="29"/>
      <c r="K15" s="29"/>
      <c r="L15" s="29"/>
      <c r="M15" s="29"/>
      <c r="N15" s="29"/>
      <c r="O15" s="29"/>
      <c r="P15" s="29"/>
      <c r="Q15" s="29"/>
      <c r="R15" s="29"/>
    </row>
    <row r="16" spans="1:499" s="218" customFormat="1" ht="50.1" customHeight="1" x14ac:dyDescent="0.45">
      <c r="A16" s="767" t="s">
        <v>360</v>
      </c>
      <c r="B16" s="768"/>
      <c r="C16" s="237" t="s">
        <v>361</v>
      </c>
      <c r="D16" s="116"/>
      <c r="E16" s="110"/>
      <c r="F16" s="110"/>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row>
    <row r="17" spans="1:317" ht="50.1" customHeight="1" x14ac:dyDescent="0.45">
      <c r="A17" s="284" t="s">
        <v>554</v>
      </c>
      <c r="B17" s="285" t="s">
        <v>341</v>
      </c>
      <c r="C17" s="306"/>
      <c r="D17" s="254"/>
      <c r="E17" s="35"/>
      <c r="F17" s="35"/>
      <c r="G17" s="35"/>
    </row>
    <row r="18" spans="1:317" ht="24.95" customHeight="1" x14ac:dyDescent="0.45">
      <c r="C18" s="180"/>
      <c r="D18" s="180"/>
      <c r="E18" s="180"/>
      <c r="F18" s="29"/>
      <c r="G18" s="29"/>
      <c r="H18" s="29"/>
      <c r="I18" s="29"/>
      <c r="J18" s="29"/>
      <c r="K18" s="29"/>
      <c r="L18" s="29"/>
      <c r="M18" s="29"/>
      <c r="N18" s="29"/>
      <c r="O18" s="29"/>
      <c r="P18" s="29"/>
      <c r="Q18" s="29"/>
      <c r="R18" s="29"/>
    </row>
    <row r="19" spans="1:317" s="141" customFormat="1" ht="50.1" customHeight="1" x14ac:dyDescent="0.45">
      <c r="A19" s="679" t="s">
        <v>180</v>
      </c>
      <c r="B19" s="680"/>
      <c r="C19" s="245" t="str">
        <f>$C$10</f>
        <v xml:space="preserve">Request 1: </v>
      </c>
      <c r="D19" s="245" t="str">
        <f>$D$10</f>
        <v>Request 2:</v>
      </c>
      <c r="E19" s="245" t="str">
        <f>$E$10</f>
        <v>Request 3:</v>
      </c>
      <c r="F19" s="68"/>
      <c r="G19" s="68"/>
      <c r="H19" s="68"/>
      <c r="I19" s="68"/>
      <c r="J19" s="68"/>
      <c r="K19" s="68"/>
      <c r="L19" s="68"/>
      <c r="M19" s="68"/>
      <c r="N19" s="68"/>
      <c r="O19" s="68"/>
      <c r="P19" s="68"/>
      <c r="Q19" s="68"/>
      <c r="R19" s="68"/>
    </row>
    <row r="20" spans="1:317" s="68" customFormat="1" ht="150" customHeight="1" x14ac:dyDescent="0.45">
      <c r="A20" s="242" t="s">
        <v>221</v>
      </c>
      <c r="B20" s="249" t="s">
        <v>168</v>
      </c>
      <c r="C20" s="69"/>
      <c r="D20" s="158"/>
      <c r="E20" s="158"/>
      <c r="F20" s="83"/>
      <c r="G20" s="83"/>
      <c r="H20" s="83"/>
      <c r="I20" s="83"/>
      <c r="J20" s="83"/>
      <c r="K20" s="83"/>
      <c r="L20" s="83"/>
      <c r="M20" s="83"/>
      <c r="N20" s="83"/>
      <c r="O20" s="83"/>
      <c r="P20" s="83"/>
      <c r="Q20" s="83"/>
      <c r="R20" s="83"/>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row>
    <row r="21" spans="1:317" ht="150" customHeight="1" x14ac:dyDescent="0.45">
      <c r="A21" s="231" t="s">
        <v>563</v>
      </c>
      <c r="B21" s="235" t="s">
        <v>145</v>
      </c>
      <c r="C21" s="130"/>
      <c r="D21" s="31"/>
      <c r="E21" s="31"/>
      <c r="F21" s="31"/>
      <c r="G21" s="308"/>
      <c r="H21" s="68"/>
    </row>
    <row r="22" spans="1:317" s="108" customFormat="1" ht="50.1" customHeight="1" x14ac:dyDescent="0.45">
      <c r="A22" s="772" t="s">
        <v>587</v>
      </c>
      <c r="B22" s="773"/>
      <c r="C22" s="219"/>
      <c r="D22" s="116"/>
      <c r="E22" s="116"/>
      <c r="F22" s="116"/>
      <c r="G22" s="116"/>
      <c r="H22" s="123"/>
    </row>
    <row r="23" spans="1:317" ht="24.95" customHeight="1" x14ac:dyDescent="0.45">
      <c r="A23" s="54"/>
      <c r="B23" s="132"/>
      <c r="C23" s="195"/>
      <c r="D23" s="157"/>
      <c r="E23" s="180"/>
      <c r="F23" s="29"/>
      <c r="G23" s="29"/>
      <c r="H23" s="29"/>
      <c r="I23" s="29"/>
      <c r="J23" s="29"/>
      <c r="K23" s="29"/>
      <c r="L23" s="29"/>
      <c r="M23" s="29"/>
      <c r="N23" s="29"/>
      <c r="O23" s="29"/>
      <c r="P23" s="29"/>
      <c r="Q23" s="29"/>
      <c r="R23" s="29"/>
    </row>
    <row r="24" spans="1:317" s="45" customFormat="1" ht="50.1" customHeight="1" x14ac:dyDescent="0.45">
      <c r="A24" s="679" t="s">
        <v>148</v>
      </c>
      <c r="B24" s="680"/>
      <c r="C24" s="245" t="str">
        <f>$C$10</f>
        <v xml:space="preserve">Request 1: </v>
      </c>
      <c r="D24" s="245" t="str">
        <f>$D$10</f>
        <v>Request 2:</v>
      </c>
      <c r="E24" s="245" t="str">
        <f>$E$10</f>
        <v>Request 3:</v>
      </c>
      <c r="F24" s="47"/>
      <c r="G24" s="47"/>
      <c r="H24" s="47"/>
      <c r="I24" s="47"/>
      <c r="J24" s="47"/>
      <c r="K24" s="47"/>
      <c r="L24" s="47"/>
      <c r="M24" s="47"/>
      <c r="N24" s="47"/>
      <c r="O24" s="47"/>
      <c r="P24" s="47"/>
    </row>
    <row r="25" spans="1:317" ht="39.950000000000003" customHeight="1" x14ac:dyDescent="0.45">
      <c r="A25" s="753" t="s">
        <v>132</v>
      </c>
      <c r="B25" s="753"/>
      <c r="C25" s="200"/>
      <c r="D25" s="200"/>
      <c r="E25" s="200"/>
      <c r="F25" s="29"/>
      <c r="G25" s="29"/>
      <c r="H25" s="29"/>
      <c r="I25" s="29"/>
      <c r="J25" s="29"/>
      <c r="K25" s="29"/>
      <c r="L25" s="29"/>
      <c r="M25" s="29"/>
      <c r="N25" s="29"/>
      <c r="O25" s="29"/>
      <c r="P25" s="29"/>
    </row>
    <row r="26" spans="1:317" ht="39.950000000000003" customHeight="1" x14ac:dyDescent="0.45">
      <c r="A26" s="753" t="s">
        <v>222</v>
      </c>
      <c r="B26" s="753"/>
      <c r="C26" s="200"/>
      <c r="D26" s="200"/>
      <c r="E26" s="200"/>
      <c r="F26" s="29"/>
      <c r="G26" s="29"/>
      <c r="H26" s="29"/>
      <c r="I26" s="29"/>
      <c r="J26" s="29"/>
      <c r="K26" s="29"/>
      <c r="L26" s="29"/>
      <c r="M26" s="29"/>
      <c r="N26" s="29"/>
      <c r="O26" s="29"/>
      <c r="P26" s="29"/>
    </row>
    <row r="27" spans="1:317" ht="39.950000000000003" customHeight="1" x14ac:dyDescent="0.45">
      <c r="A27" s="753" t="s">
        <v>176</v>
      </c>
      <c r="B27" s="753"/>
      <c r="C27" s="267"/>
      <c r="D27" s="267"/>
      <c r="E27" s="267"/>
    </row>
    <row r="28" spans="1:317" ht="39.950000000000003" customHeight="1" x14ac:dyDescent="0.45">
      <c r="A28" s="709" t="s">
        <v>88</v>
      </c>
      <c r="B28" s="709"/>
      <c r="C28" s="236"/>
      <c r="D28" s="236"/>
      <c r="E28" s="236"/>
      <c r="F28" s="29"/>
      <c r="G28" s="29"/>
      <c r="H28" s="29"/>
      <c r="I28" s="29"/>
      <c r="J28" s="29"/>
      <c r="K28" s="29"/>
      <c r="L28" s="29"/>
      <c r="M28" s="29"/>
      <c r="N28" s="29"/>
      <c r="O28" s="29"/>
      <c r="P28" s="29"/>
    </row>
    <row r="29" spans="1:317" ht="39.950000000000003" customHeight="1" x14ac:dyDescent="0.45">
      <c r="A29" s="709" t="s">
        <v>223</v>
      </c>
      <c r="B29" s="709"/>
      <c r="C29" s="236"/>
      <c r="D29" s="236"/>
      <c r="E29" s="236"/>
      <c r="F29" s="29"/>
      <c r="G29" s="29"/>
      <c r="H29" s="29"/>
      <c r="I29" s="29"/>
      <c r="J29" s="29"/>
      <c r="K29" s="29"/>
      <c r="L29" s="29"/>
      <c r="M29" s="29"/>
      <c r="N29" s="29"/>
      <c r="O29" s="29"/>
      <c r="P29" s="29"/>
    </row>
    <row r="30" spans="1:317" ht="39.950000000000003" customHeight="1" x14ac:dyDescent="0.45">
      <c r="A30" s="709" t="s">
        <v>174</v>
      </c>
      <c r="B30" s="709"/>
      <c r="C30" s="268"/>
      <c r="D30" s="268"/>
      <c r="E30" s="268"/>
    </row>
    <row r="31" spans="1:317" ht="39.950000000000003" customHeight="1" x14ac:dyDescent="0.45">
      <c r="A31" s="775" t="s">
        <v>224</v>
      </c>
      <c r="B31" s="775"/>
      <c r="C31" s="60"/>
      <c r="D31" s="62"/>
      <c r="E31" s="62"/>
      <c r="F31" s="29"/>
      <c r="G31" s="29"/>
      <c r="H31" s="29"/>
      <c r="I31" s="29"/>
      <c r="J31" s="29"/>
      <c r="K31" s="29"/>
      <c r="L31" s="29"/>
      <c r="M31" s="29"/>
      <c r="N31" s="29"/>
      <c r="O31" s="29"/>
      <c r="P31" s="29"/>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c r="EN31" s="204"/>
      <c r="EO31" s="204"/>
      <c r="EP31" s="204"/>
      <c r="EQ31" s="204"/>
      <c r="ER31" s="204"/>
      <c r="ES31" s="204"/>
      <c r="ET31" s="204"/>
      <c r="EU31" s="204"/>
      <c r="EV31" s="204"/>
      <c r="EW31" s="204"/>
      <c r="EX31" s="204"/>
      <c r="EY31" s="204"/>
      <c r="EZ31" s="204"/>
      <c r="FA31" s="204"/>
      <c r="FB31" s="204"/>
      <c r="FC31" s="204"/>
      <c r="FD31" s="204"/>
      <c r="FE31" s="204"/>
      <c r="FF31" s="204"/>
      <c r="FG31" s="204"/>
      <c r="FH31" s="204"/>
      <c r="FI31" s="204"/>
      <c r="FJ31" s="204"/>
      <c r="FK31" s="204"/>
      <c r="FL31" s="204"/>
      <c r="FM31" s="204"/>
      <c r="FN31" s="204"/>
      <c r="FO31" s="204"/>
      <c r="FP31" s="204"/>
      <c r="FQ31" s="204"/>
      <c r="FR31" s="204"/>
      <c r="FS31" s="204"/>
      <c r="FT31" s="204"/>
      <c r="FU31" s="204"/>
      <c r="FV31" s="204"/>
      <c r="FW31" s="204"/>
      <c r="FX31" s="204"/>
      <c r="FY31" s="204"/>
      <c r="FZ31" s="204"/>
      <c r="GA31" s="204"/>
      <c r="GB31" s="204"/>
      <c r="GC31" s="204"/>
      <c r="GD31" s="204"/>
      <c r="GE31" s="204"/>
      <c r="GF31" s="204"/>
      <c r="GG31" s="204"/>
      <c r="GH31" s="204"/>
      <c r="GI31" s="204"/>
      <c r="GJ31" s="204"/>
      <c r="GK31" s="204"/>
      <c r="GL31" s="204"/>
      <c r="GM31" s="204"/>
      <c r="GN31" s="204"/>
      <c r="GO31" s="204"/>
      <c r="GP31" s="204"/>
      <c r="GQ31" s="204"/>
      <c r="GR31" s="204"/>
      <c r="GS31" s="204"/>
      <c r="GT31" s="204"/>
      <c r="GU31" s="204"/>
      <c r="GV31" s="204"/>
      <c r="GW31" s="204"/>
      <c r="GX31" s="204"/>
      <c r="GY31" s="204"/>
      <c r="GZ31" s="204"/>
      <c r="HA31" s="204"/>
      <c r="HB31" s="204"/>
      <c r="HC31" s="204"/>
      <c r="HD31" s="204"/>
      <c r="HE31" s="204"/>
      <c r="HF31" s="204"/>
      <c r="HG31" s="204"/>
      <c r="HH31" s="204"/>
      <c r="HI31" s="204"/>
      <c r="HJ31" s="204"/>
      <c r="HK31" s="204"/>
      <c r="HL31" s="204"/>
      <c r="HM31" s="204"/>
      <c r="HN31" s="204"/>
      <c r="HO31" s="204"/>
      <c r="HP31" s="204"/>
      <c r="HQ31" s="204"/>
      <c r="HR31" s="204"/>
      <c r="HS31" s="204"/>
      <c r="HT31" s="204"/>
      <c r="HU31" s="204"/>
      <c r="HV31" s="204"/>
      <c r="HW31" s="204"/>
      <c r="HX31" s="204"/>
      <c r="HY31" s="204"/>
      <c r="HZ31" s="204"/>
      <c r="IA31" s="204"/>
      <c r="IB31" s="204"/>
      <c r="IC31" s="204"/>
      <c r="ID31" s="204"/>
      <c r="IE31" s="204"/>
      <c r="IF31" s="204"/>
      <c r="IG31" s="204"/>
      <c r="IH31" s="204"/>
      <c r="II31" s="204"/>
      <c r="IJ31" s="204"/>
      <c r="IK31" s="204"/>
      <c r="IL31" s="204"/>
      <c r="IM31" s="204"/>
      <c r="IN31" s="204"/>
      <c r="IO31" s="204"/>
      <c r="IP31" s="204"/>
      <c r="IQ31" s="204"/>
      <c r="IR31" s="204"/>
      <c r="IS31" s="204"/>
      <c r="IT31" s="204"/>
      <c r="IU31" s="204"/>
      <c r="IV31" s="204"/>
      <c r="IW31" s="204"/>
      <c r="IX31" s="204"/>
      <c r="IY31" s="204"/>
      <c r="IZ31" s="204"/>
      <c r="JA31" s="204"/>
      <c r="JB31" s="204"/>
      <c r="JC31" s="204"/>
      <c r="JD31" s="204"/>
      <c r="JE31" s="204"/>
      <c r="JF31" s="204"/>
      <c r="JG31" s="204"/>
      <c r="JH31" s="204"/>
      <c r="JI31" s="204"/>
      <c r="JJ31" s="204"/>
      <c r="JK31" s="204"/>
      <c r="JL31" s="204"/>
      <c r="JM31" s="204"/>
      <c r="JN31" s="204"/>
      <c r="JO31" s="204"/>
      <c r="JP31" s="204"/>
      <c r="JQ31" s="204"/>
      <c r="JR31" s="204"/>
      <c r="JS31" s="204"/>
      <c r="JT31" s="204"/>
      <c r="JU31" s="204"/>
      <c r="JV31" s="204"/>
      <c r="JW31" s="204"/>
      <c r="JX31" s="204"/>
      <c r="JY31" s="204"/>
      <c r="JZ31" s="204"/>
      <c r="KA31" s="204"/>
      <c r="KB31" s="204"/>
      <c r="KC31" s="204"/>
      <c r="KD31" s="204"/>
      <c r="KE31" s="204"/>
      <c r="KF31" s="204"/>
      <c r="KG31" s="204"/>
      <c r="KH31" s="204"/>
      <c r="KI31" s="204"/>
      <c r="KJ31" s="204"/>
      <c r="KK31" s="204"/>
      <c r="KL31" s="204"/>
      <c r="KM31" s="204"/>
      <c r="KN31" s="204"/>
      <c r="KO31" s="204"/>
      <c r="KP31" s="204"/>
      <c r="KQ31" s="204"/>
      <c r="KR31" s="204"/>
      <c r="KS31" s="204"/>
      <c r="KT31" s="204"/>
      <c r="KU31" s="204"/>
      <c r="KV31" s="204"/>
      <c r="KW31" s="204"/>
      <c r="KX31" s="204"/>
      <c r="KY31" s="204"/>
      <c r="KZ31" s="204"/>
      <c r="LA31" s="204"/>
      <c r="LB31" s="204"/>
      <c r="LC31" s="204"/>
      <c r="LD31" s="204"/>
      <c r="LE31" s="204"/>
    </row>
    <row r="32" spans="1:317" ht="24.95" customHeight="1" x14ac:dyDescent="0.45">
      <c r="A32" s="54"/>
      <c r="B32" s="132"/>
      <c r="C32" s="156"/>
      <c r="D32" s="29"/>
      <c r="E32" s="29"/>
      <c r="F32" s="29"/>
      <c r="G32" s="29"/>
      <c r="H32" s="29"/>
      <c r="I32" s="29"/>
      <c r="J32" s="29"/>
      <c r="K32" s="29"/>
      <c r="L32" s="29"/>
      <c r="M32" s="29"/>
      <c r="N32" s="29"/>
      <c r="O32" s="29"/>
      <c r="P32" s="29"/>
      <c r="Q32" s="29"/>
      <c r="R32" s="29"/>
    </row>
    <row r="33" spans="1:18" s="45" customFormat="1" ht="50.1" customHeight="1" x14ac:dyDescent="0.45">
      <c r="A33" s="679" t="s">
        <v>167</v>
      </c>
      <c r="B33" s="680"/>
      <c r="C33" s="245" t="s">
        <v>225</v>
      </c>
      <c r="D33" s="245" t="s">
        <v>218</v>
      </c>
      <c r="E33" s="245" t="s">
        <v>219</v>
      </c>
      <c r="F33" s="29"/>
      <c r="G33" s="47"/>
      <c r="H33" s="47"/>
      <c r="I33" s="47"/>
      <c r="J33" s="47"/>
      <c r="K33" s="47"/>
      <c r="L33" s="47"/>
      <c r="M33" s="47"/>
      <c r="N33" s="47"/>
      <c r="O33" s="47"/>
      <c r="P33" s="47"/>
      <c r="Q33" s="47"/>
      <c r="R33" s="47"/>
    </row>
    <row r="34" spans="1:18" ht="50.1" customHeight="1" x14ac:dyDescent="0.45">
      <c r="A34" s="321" t="s">
        <v>166</v>
      </c>
      <c r="B34" s="322" t="s">
        <v>591</v>
      </c>
      <c r="C34" s="161"/>
      <c r="D34" s="161"/>
      <c r="E34" s="161"/>
      <c r="G34" s="29"/>
      <c r="H34" s="29"/>
      <c r="I34" s="29"/>
      <c r="J34" s="29"/>
      <c r="K34" s="29"/>
      <c r="L34" s="29"/>
      <c r="M34" s="29"/>
      <c r="N34" s="29"/>
      <c r="O34" s="29"/>
      <c r="P34" s="29"/>
      <c r="Q34" s="29"/>
      <c r="R34" s="29"/>
    </row>
    <row r="35" spans="1:18" x14ac:dyDescent="0.45">
      <c r="F35" s="29"/>
      <c r="G35" s="29"/>
      <c r="H35" s="29"/>
      <c r="I35" s="29"/>
      <c r="J35" s="29"/>
      <c r="K35" s="29"/>
      <c r="L35" s="29"/>
      <c r="M35" s="29"/>
      <c r="N35" s="29"/>
      <c r="O35" s="29"/>
      <c r="P35" s="29"/>
      <c r="Q35" s="29"/>
      <c r="R35" s="29"/>
    </row>
    <row r="36" spans="1:18" s="45" customFormat="1" ht="50.1" customHeight="1" x14ac:dyDescent="0.45">
      <c r="A36" s="679" t="s">
        <v>226</v>
      </c>
      <c r="B36" s="680"/>
      <c r="C36" s="238" t="s">
        <v>227</v>
      </c>
      <c r="D36" s="29"/>
      <c r="E36" s="47"/>
      <c r="F36" s="29"/>
      <c r="G36" s="47"/>
      <c r="H36" s="47"/>
      <c r="I36" s="47"/>
      <c r="J36" s="47"/>
      <c r="K36" s="47"/>
      <c r="L36" s="47"/>
      <c r="M36" s="47"/>
      <c r="N36" s="47"/>
      <c r="O36" s="47"/>
      <c r="P36" s="47"/>
      <c r="Q36" s="47"/>
      <c r="R36" s="47"/>
    </row>
    <row r="37" spans="1:18" ht="50.1" customHeight="1" x14ac:dyDescent="0.45">
      <c r="A37" s="774" t="s">
        <v>291</v>
      </c>
      <c r="B37" s="774"/>
      <c r="C37" s="161"/>
      <c r="D37" s="29"/>
      <c r="E37" s="29"/>
      <c r="F37" s="29"/>
      <c r="G37" s="29"/>
      <c r="H37" s="29"/>
      <c r="I37" s="29"/>
      <c r="J37" s="29"/>
      <c r="K37" s="29"/>
      <c r="L37" s="29"/>
      <c r="M37" s="29"/>
      <c r="N37" s="29"/>
      <c r="O37" s="29"/>
      <c r="P37" s="29"/>
      <c r="Q37" s="29"/>
      <c r="R37" s="29"/>
    </row>
    <row r="39" spans="1:18" x14ac:dyDescent="0.45">
      <c r="F39" s="29"/>
      <c r="G39" s="29"/>
      <c r="H39" s="29"/>
      <c r="I39" s="29"/>
      <c r="J39" s="29"/>
      <c r="K39" s="29"/>
      <c r="L39" s="29"/>
      <c r="M39" s="29"/>
      <c r="N39" s="29"/>
      <c r="O39" s="29"/>
      <c r="P39" s="29"/>
      <c r="Q39" s="29"/>
      <c r="R39" s="29"/>
    </row>
    <row r="42" spans="1:18" ht="48" customHeight="1" x14ac:dyDescent="0.45"/>
  </sheetData>
  <sheetProtection sheet="1" insertColumns="0" insertRows="0" selectLockedCells="1"/>
  <protectedRanges>
    <protectedRange sqref="C20:I20" name="Range5_1"/>
    <protectedRange sqref="H19:L19" name="Range2_3_1_1"/>
    <protectedRange sqref="C15" name="Range2_1"/>
    <protectedRange sqref="D22:G22" name="Range2_2_1_2"/>
  </protectedRanges>
  <mergeCells count="20">
    <mergeCell ref="A1:D1"/>
    <mergeCell ref="A2:D2"/>
    <mergeCell ref="A10:B10"/>
    <mergeCell ref="A11:B11"/>
    <mergeCell ref="A19:B19"/>
    <mergeCell ref="A7:B7"/>
    <mergeCell ref="A8:B8"/>
    <mergeCell ref="A16:B16"/>
    <mergeCell ref="A37:B37"/>
    <mergeCell ref="A28:B28"/>
    <mergeCell ref="A29:B29"/>
    <mergeCell ref="A30:B30"/>
    <mergeCell ref="A31:B31"/>
    <mergeCell ref="A33:B33"/>
    <mergeCell ref="A36:B36"/>
    <mergeCell ref="A22:B22"/>
    <mergeCell ref="A27:B27"/>
    <mergeCell ref="A24:B24"/>
    <mergeCell ref="A25:B25"/>
    <mergeCell ref="A26:B26"/>
  </mergeCells>
  <dataValidations count="4">
    <dataValidation type="list" allowBlank="1" showInputMessage="1" showErrorMessage="1" sqref="C14:E14" xr:uid="{C107B399-0A11-4B27-9986-FB5D57AF548B}">
      <formula1>"This year only, Ongoing"</formula1>
    </dataValidation>
    <dataValidation type="list" allowBlank="1" showInputMessage="1" showErrorMessage="1" sqref="J20:BR20 Q21:BU22" xr:uid="{7A214C8F-D808-4644-B0CE-8078B9AAD2E7}">
      <formula1>#REF!</formula1>
    </dataValidation>
    <dataValidation allowBlank="1" showInputMessage="1" showErrorMessage="1" promptTitle="Autofill" prompt="This cell will autofill based on the information you provide" sqref="C13:E13 C18:E18 D15:E15 C7:E9" xr:uid="{5AEBBDF4-3E7B-457C-A71A-A607A33B8C85}"/>
    <dataValidation type="list" allowBlank="1" showInputMessage="1" showErrorMessage="1" sqref="C22" xr:uid="{39A641A8-81F7-4D07-A99F-7F5112D1E60B}">
      <formula1>"Yes, No"</formula1>
    </dataValidation>
  </dataValidations>
  <hyperlinks>
    <hyperlink ref="B12" r:id="rId1" xr:uid="{A402D544-55F9-4821-BEA0-800A44F86F7B}"/>
  </hyperlinks>
  <pageMargins left="0.7" right="0.7" top="0.75" bottom="0.75" header="0.3" footer="0.3"/>
  <pageSetup paperSize="8" scale="49" fitToWidth="0" orientation="landscape" r:id="rId2"/>
  <extLst>
    <ext xmlns:x14="http://schemas.microsoft.com/office/spreadsheetml/2009/9/main" uri="{CCE6A557-97BC-4b89-ADB6-D9C93CAAB3DF}">
      <x14:dataValidations xmlns:xm="http://schemas.microsoft.com/office/excel/2006/main" count="5">
        <x14:dataValidation type="list" allowBlank="1" showInputMessage="1" showErrorMessage="1" xr:uid="{F1A872F3-F05C-4FB4-830E-2039A7BABC62}">
          <x14:formula1>
            <xm:f>'Drop downs'!$J$2:$J$76</xm:f>
          </x14:formula1>
          <xm:sqref>C29:E29</xm:sqref>
        </x14:dataValidation>
        <x14:dataValidation type="list" allowBlank="1" showInputMessage="1" showErrorMessage="1" xr:uid="{94EB758D-94B4-4A61-A9E2-2CFC5EC41CCF}">
          <x14:formula1>
            <xm:f>'Drop downs'!$J$3:$J$76</xm:f>
          </x14:formula1>
          <xm:sqref>C26:E26</xm:sqref>
        </x14:dataValidation>
        <x14:dataValidation type="list" allowBlank="1" showInputMessage="1" showErrorMessage="1" xr:uid="{1A5D83D9-3B1C-4F9C-A63C-2D14FCF02F27}">
          <x14:formula1>
            <xm:f>'Drop downs'!$I$2:$I$18</xm:f>
          </x14:formula1>
          <xm:sqref>C25:E25 C28:E28</xm:sqref>
        </x14:dataValidation>
        <x14:dataValidation type="list" allowBlank="1" showInputMessage="1" showErrorMessage="1" xr:uid="{42BC4260-7A9F-4A0E-8009-018C9514F537}">
          <x14:formula1>
            <xm:f>'Drop downs'!$X$2:$X$3</xm:f>
          </x14:formula1>
          <xm:sqref>C34:E34</xm:sqref>
        </x14:dataValidation>
        <x14:dataValidation type="list" allowBlank="1" showInputMessage="1" showErrorMessage="1" xr:uid="{222D698B-A9D2-4964-9393-1CC491A365DE}">
          <x14:formula1>
            <xm:f>'Drop downs'!$W$2:$W$3</xm:f>
          </x14:formula1>
          <xm:sqref>C37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DE4CD-F5E6-4B9F-9EB9-625A7697C53C}">
  <sheetPr>
    <pageSetUpPr fitToPage="1"/>
  </sheetPr>
  <dimension ref="A1:DS103"/>
  <sheetViews>
    <sheetView showGridLines="0" zoomScaleNormal="100" workbookViewId="0">
      <selection activeCell="B35" sqref="B35"/>
    </sheetView>
  </sheetViews>
  <sheetFormatPr defaultColWidth="8.59765625" defaultRowHeight="14.25" x14ac:dyDescent="0.45"/>
  <cols>
    <col min="1" max="2" width="55.59765625" style="47" customWidth="1"/>
    <col min="3" max="5" width="70.86328125" style="47" customWidth="1"/>
    <col min="6" max="14" width="8.59765625" style="47"/>
    <col min="15" max="15" width="13.3984375" style="47" customWidth="1"/>
    <col min="16" max="16384" width="8.59765625" style="47"/>
  </cols>
  <sheetData>
    <row r="1" spans="1:113" s="29" customFormat="1" ht="50.1" customHeight="1" x14ac:dyDescent="0.45">
      <c r="A1" s="785" t="s">
        <v>555</v>
      </c>
      <c r="B1" s="785"/>
      <c r="C1" s="785"/>
      <c r="D1" s="786"/>
      <c r="E1" s="162"/>
      <c r="F1" s="126"/>
      <c r="G1" s="126"/>
    </row>
    <row r="2" spans="1:113" s="65" customFormat="1" ht="30" customHeight="1" x14ac:dyDescent="0.45">
      <c r="A2" s="787" t="s">
        <v>25</v>
      </c>
      <c r="B2" s="788"/>
      <c r="C2" s="788"/>
      <c r="D2" s="788"/>
      <c r="E2" s="163"/>
      <c r="F2" s="25"/>
    </row>
    <row r="3" spans="1:113" ht="50.1" customHeight="1" x14ac:dyDescent="0.45">
      <c r="A3" s="362" t="s">
        <v>24</v>
      </c>
      <c r="B3" s="357" t="str">
        <f>'Key information and summary'!$C$3</f>
        <v>00/00/2025</v>
      </c>
      <c r="C3" s="310"/>
      <c r="D3" s="310"/>
      <c r="E3" s="155"/>
    </row>
    <row r="4" spans="1:113" ht="50.1" customHeight="1" x14ac:dyDescent="0.45">
      <c r="A4" s="361" t="s">
        <v>26</v>
      </c>
      <c r="B4" s="359">
        <f>'Key information and summary'!$C$4</f>
        <v>0</v>
      </c>
      <c r="C4" s="384" t="s">
        <v>552</v>
      </c>
      <c r="D4" s="396">
        <f>SUM(C13:AA13)</f>
        <v>0</v>
      </c>
      <c r="E4" s="164"/>
    </row>
    <row r="5" spans="1:113" ht="50.1" customHeight="1" x14ac:dyDescent="0.45">
      <c r="A5" s="362" t="s">
        <v>27</v>
      </c>
      <c r="B5" s="358">
        <f>'Key information and summary'!$C$5</f>
        <v>0</v>
      </c>
      <c r="C5" s="385"/>
      <c r="D5" s="305"/>
      <c r="E5" s="165"/>
    </row>
    <row r="6" spans="1:113" ht="24.95" customHeight="1" x14ac:dyDescent="0.45">
      <c r="A6" s="166"/>
      <c r="B6" s="351"/>
      <c r="C6" s="168"/>
      <c r="D6" s="168"/>
    </row>
    <row r="7" spans="1:113" s="65" customFormat="1" ht="69" customHeight="1" x14ac:dyDescent="0.45">
      <c r="A7" s="700" t="s">
        <v>557</v>
      </c>
      <c r="B7" s="700"/>
      <c r="C7" s="251" t="s">
        <v>307</v>
      </c>
      <c r="D7" s="248" t="s">
        <v>308</v>
      </c>
      <c r="E7" s="135"/>
      <c r="F7" s="47"/>
      <c r="G7" s="47"/>
      <c r="H7" s="47"/>
      <c r="I7" s="47"/>
      <c r="J7" s="47"/>
    </row>
    <row r="8" spans="1:113" ht="50.1" customHeight="1" x14ac:dyDescent="0.45">
      <c r="A8" s="677" t="s">
        <v>556</v>
      </c>
      <c r="B8" s="678"/>
      <c r="C8" s="224"/>
      <c r="D8" s="273">
        <f>SUM(C8*C12)</f>
        <v>0</v>
      </c>
      <c r="E8" s="222"/>
    </row>
    <row r="9" spans="1:113" ht="24.95" customHeight="1" x14ac:dyDescent="0.45">
      <c r="A9" s="166"/>
      <c r="B9" s="166"/>
      <c r="C9" s="167"/>
      <c r="D9" s="55"/>
    </row>
    <row r="10" spans="1:113" s="45" customFormat="1" ht="50.1" customHeight="1" x14ac:dyDescent="0.45">
      <c r="A10" s="700" t="s">
        <v>216</v>
      </c>
      <c r="B10" s="700"/>
      <c r="C10" s="40" t="s">
        <v>225</v>
      </c>
      <c r="D10" s="40" t="s">
        <v>218</v>
      </c>
      <c r="E10" s="40" t="s">
        <v>219</v>
      </c>
      <c r="F10" s="65"/>
      <c r="G10" s="65"/>
      <c r="H10" s="65"/>
      <c r="I10" s="65"/>
    </row>
    <row r="11" spans="1:113" ht="50.1" customHeight="1" x14ac:dyDescent="0.45">
      <c r="A11" s="781" t="s">
        <v>280</v>
      </c>
      <c r="B11" s="782"/>
      <c r="C11" s="82"/>
      <c r="D11" s="82"/>
      <c r="E11" s="82"/>
    </row>
    <row r="12" spans="1:113" ht="50.1" customHeight="1" x14ac:dyDescent="0.45">
      <c r="A12" s="250" t="s">
        <v>228</v>
      </c>
      <c r="B12" s="633" t="s">
        <v>580</v>
      </c>
      <c r="C12" s="272">
        <v>21.71</v>
      </c>
      <c r="D12" s="272">
        <v>21.71</v>
      </c>
      <c r="E12" s="272">
        <v>21.71</v>
      </c>
    </row>
    <row r="13" spans="1:113" ht="50.1" customHeight="1" x14ac:dyDescent="0.45">
      <c r="A13" s="280" t="s">
        <v>29</v>
      </c>
      <c r="B13" s="233" t="s">
        <v>31</v>
      </c>
      <c r="C13" s="383">
        <f>C11*C12</f>
        <v>0</v>
      </c>
      <c r="D13" s="383">
        <f t="shared" ref="D13:E13" si="0">D11*D12</f>
        <v>0</v>
      </c>
      <c r="E13" s="383">
        <f t="shared" si="0"/>
        <v>0</v>
      </c>
    </row>
    <row r="14" spans="1:113" ht="50.1" customHeight="1" x14ac:dyDescent="0.45">
      <c r="A14" s="311" t="s">
        <v>181</v>
      </c>
      <c r="B14" s="233" t="s">
        <v>28</v>
      </c>
      <c r="C14" s="57"/>
      <c r="D14" s="57"/>
      <c r="E14" s="57"/>
    </row>
    <row r="15" spans="1:113" ht="24.95" customHeight="1" x14ac:dyDescent="0.45">
      <c r="A15" s="166"/>
      <c r="B15" s="166"/>
      <c r="C15" s="167"/>
      <c r="D15" s="55"/>
    </row>
    <row r="16" spans="1:113" s="218" customFormat="1" ht="50.1" customHeight="1" x14ac:dyDescent="0.45">
      <c r="A16" s="767" t="s">
        <v>564</v>
      </c>
      <c r="B16" s="768"/>
      <c r="C16" s="237" t="s">
        <v>565</v>
      </c>
      <c r="D16" s="116"/>
      <c r="E16" s="110"/>
      <c r="F16" s="110"/>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row>
    <row r="17" spans="1:123" ht="50.1" customHeight="1" x14ac:dyDescent="0.45">
      <c r="A17" s="284" t="s">
        <v>566</v>
      </c>
      <c r="B17" s="285" t="s">
        <v>341</v>
      </c>
      <c r="C17" s="353"/>
      <c r="D17" s="254"/>
      <c r="E17" s="35"/>
      <c r="F17" s="35"/>
      <c r="G17" s="35"/>
    </row>
    <row r="18" spans="1:123" ht="24.95" customHeight="1" x14ac:dyDescent="0.45">
      <c r="C18" s="180"/>
      <c r="D18" s="180"/>
      <c r="E18" s="180"/>
      <c r="F18" s="29"/>
      <c r="G18" s="29"/>
      <c r="H18" s="29"/>
      <c r="I18" s="29"/>
      <c r="J18" s="29"/>
      <c r="K18" s="29"/>
      <c r="L18" s="29"/>
      <c r="M18" s="29"/>
      <c r="N18" s="29"/>
      <c r="O18" s="29"/>
      <c r="P18" s="29"/>
      <c r="Q18" s="29"/>
      <c r="R18" s="29"/>
    </row>
    <row r="19" spans="1:123" s="141" customFormat="1" ht="50.1" customHeight="1" x14ac:dyDescent="0.45">
      <c r="A19" s="679" t="s">
        <v>180</v>
      </c>
      <c r="B19" s="680"/>
      <c r="C19" s="245" t="str">
        <f>$C$10</f>
        <v>Request 1:</v>
      </c>
      <c r="D19" s="245" t="str">
        <f>$D$10</f>
        <v>Request 2:</v>
      </c>
      <c r="E19" s="245" t="str">
        <f>$E$10</f>
        <v>Request 3:</v>
      </c>
      <c r="F19" s="68"/>
      <c r="G19" s="68"/>
      <c r="H19" s="68"/>
      <c r="I19" s="68"/>
      <c r="J19" s="68"/>
      <c r="K19" s="68"/>
      <c r="L19" s="68"/>
      <c r="M19" s="68"/>
      <c r="N19" s="68"/>
      <c r="O19" s="68"/>
      <c r="P19" s="68"/>
      <c r="Q19" s="68"/>
      <c r="R19" s="68"/>
    </row>
    <row r="20" spans="1:123" s="68" customFormat="1" ht="150" customHeight="1" x14ac:dyDescent="0.45">
      <c r="A20" s="242" t="s">
        <v>221</v>
      </c>
      <c r="B20" s="249" t="s">
        <v>168</v>
      </c>
      <c r="C20" s="69"/>
      <c r="D20" s="158"/>
      <c r="E20" s="158"/>
      <c r="F20" s="83"/>
      <c r="G20" s="83"/>
      <c r="H20" s="83"/>
      <c r="I20" s="83"/>
      <c r="J20" s="83"/>
      <c r="K20" s="83"/>
      <c r="L20" s="83"/>
      <c r="M20" s="83"/>
      <c r="N20" s="83"/>
      <c r="O20" s="83"/>
      <c r="P20" s="83"/>
      <c r="Q20" s="83"/>
      <c r="R20" s="83"/>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row>
    <row r="21" spans="1:123" ht="150" customHeight="1" x14ac:dyDescent="0.45">
      <c r="A21" s="231" t="s">
        <v>567</v>
      </c>
      <c r="B21" s="235" t="s">
        <v>145</v>
      </c>
      <c r="C21" s="130"/>
      <c r="D21" s="31"/>
      <c r="E21" s="31"/>
      <c r="F21" s="31"/>
      <c r="G21" s="308"/>
      <c r="H21" s="68"/>
    </row>
    <row r="22" spans="1:123" s="108" customFormat="1" ht="50.1" customHeight="1" x14ac:dyDescent="0.45">
      <c r="A22" s="772" t="s">
        <v>587</v>
      </c>
      <c r="B22" s="773"/>
      <c r="C22" s="219"/>
      <c r="D22" s="116"/>
      <c r="E22" s="116"/>
      <c r="F22" s="116"/>
      <c r="G22" s="116"/>
      <c r="H22" s="123"/>
    </row>
    <row r="23" spans="1:123" ht="24.95" customHeight="1" x14ac:dyDescent="0.45">
      <c r="A23" s="166"/>
      <c r="B23" s="166"/>
      <c r="C23" s="167"/>
      <c r="D23" s="168"/>
    </row>
    <row r="24" spans="1:123" s="45" customFormat="1" ht="50.1" customHeight="1" x14ac:dyDescent="0.45">
      <c r="A24" s="700" t="s">
        <v>148</v>
      </c>
      <c r="B24" s="700"/>
      <c r="C24" s="245" t="str">
        <f>$C$10</f>
        <v>Request 1:</v>
      </c>
      <c r="D24" s="245" t="str">
        <f>$D$10</f>
        <v>Request 2:</v>
      </c>
      <c r="E24" s="245" t="str">
        <f>$E$10</f>
        <v>Request 3:</v>
      </c>
      <c r="F24" s="65"/>
      <c r="G24" s="65"/>
      <c r="H24" s="65"/>
      <c r="I24" s="65"/>
    </row>
    <row r="25" spans="1:123" ht="39.950000000000003" customHeight="1" x14ac:dyDescent="0.45">
      <c r="A25" s="677" t="s">
        <v>132</v>
      </c>
      <c r="B25" s="678"/>
      <c r="C25" s="200"/>
      <c r="D25" s="200"/>
      <c r="E25" s="200"/>
    </row>
    <row r="26" spans="1:123" ht="39.950000000000003" customHeight="1" x14ac:dyDescent="0.45">
      <c r="A26" s="677" t="s">
        <v>229</v>
      </c>
      <c r="B26" s="678"/>
      <c r="C26" s="200"/>
      <c r="D26" s="200"/>
      <c r="E26" s="200"/>
    </row>
    <row r="27" spans="1:123" ht="39.950000000000003" customHeight="1" x14ac:dyDescent="0.45">
      <c r="A27" s="677" t="s">
        <v>176</v>
      </c>
      <c r="B27" s="678"/>
      <c r="C27" s="267"/>
      <c r="D27" s="267"/>
      <c r="E27" s="267"/>
    </row>
    <row r="28" spans="1:123" ht="39.950000000000003" customHeight="1" x14ac:dyDescent="0.45">
      <c r="A28" s="681" t="s">
        <v>230</v>
      </c>
      <c r="B28" s="682"/>
      <c r="C28" s="236"/>
      <c r="D28" s="236"/>
      <c r="E28" s="236"/>
    </row>
    <row r="29" spans="1:123" ht="39.950000000000003" customHeight="1" x14ac:dyDescent="0.45">
      <c r="A29" s="681" t="s">
        <v>94</v>
      </c>
      <c r="B29" s="682"/>
      <c r="C29" s="236"/>
      <c r="D29" s="236"/>
      <c r="E29" s="236"/>
    </row>
    <row r="30" spans="1:123" ht="39.950000000000003" customHeight="1" x14ac:dyDescent="0.45">
      <c r="A30" s="681" t="s">
        <v>174</v>
      </c>
      <c r="B30" s="682"/>
      <c r="C30" s="268"/>
      <c r="D30" s="268"/>
      <c r="E30" s="268"/>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row>
    <row r="31" spans="1:123" ht="39.950000000000003" customHeight="1" x14ac:dyDescent="0.45">
      <c r="A31" s="675" t="s">
        <v>231</v>
      </c>
      <c r="B31" s="676"/>
      <c r="C31" s="60"/>
      <c r="D31" s="62"/>
      <c r="E31" s="62"/>
      <c r="F31" s="45"/>
      <c r="G31" s="45"/>
      <c r="H31" s="45"/>
      <c r="I31" s="45"/>
      <c r="J31" s="45"/>
      <c r="K31" s="45"/>
      <c r="L31" s="45"/>
      <c r="M31" s="45"/>
      <c r="N31" s="45"/>
      <c r="O31" s="45"/>
      <c r="P31" s="45"/>
      <c r="Q31" s="45"/>
      <c r="R31" s="45"/>
      <c r="S31" s="45"/>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row>
    <row r="32" spans="1:123" ht="24.95" customHeight="1" x14ac:dyDescent="0.45">
      <c r="A32" s="166"/>
      <c r="B32" s="166"/>
      <c r="C32" s="167"/>
    </row>
    <row r="33" spans="1:9" s="45" customFormat="1" ht="50.1" customHeight="1" x14ac:dyDescent="0.45">
      <c r="A33" s="700" t="s">
        <v>226</v>
      </c>
      <c r="B33" s="700"/>
      <c r="C33" s="238" t="s">
        <v>568</v>
      </c>
      <c r="D33" s="47"/>
      <c r="E33" s="47"/>
      <c r="F33" s="65"/>
      <c r="G33" s="65"/>
      <c r="H33" s="65"/>
      <c r="I33" s="65"/>
    </row>
    <row r="34" spans="1:9" ht="50.1" customHeight="1" x14ac:dyDescent="0.45">
      <c r="A34" s="784" t="s">
        <v>292</v>
      </c>
      <c r="B34" s="784"/>
      <c r="C34" s="215"/>
      <c r="D34" s="65"/>
      <c r="E34" s="65"/>
    </row>
    <row r="35" spans="1:9" ht="38.450000000000003" customHeight="1" x14ac:dyDescent="0.45"/>
    <row r="36" spans="1:9" ht="38.450000000000003" customHeight="1" x14ac:dyDescent="0.45"/>
    <row r="37" spans="1:9" ht="38.450000000000003" customHeight="1" x14ac:dyDescent="0.45"/>
    <row r="38" spans="1:9" ht="38.450000000000003" customHeight="1" x14ac:dyDescent="0.45"/>
    <row r="39" spans="1:9" ht="38.450000000000003" customHeight="1" x14ac:dyDescent="0.45"/>
    <row r="40" spans="1:9" ht="38.450000000000003" customHeight="1" x14ac:dyDescent="0.45"/>
    <row r="41" spans="1:9" ht="38.450000000000003" customHeight="1" x14ac:dyDescent="0.45"/>
    <row r="42" spans="1:9" ht="38.450000000000003" customHeight="1" x14ac:dyDescent="0.45"/>
    <row r="43" spans="1:9" ht="38.450000000000003" customHeight="1" x14ac:dyDescent="0.45"/>
    <row r="44" spans="1:9" ht="38.450000000000003" customHeight="1" x14ac:dyDescent="0.45"/>
    <row r="45" spans="1:9" ht="38.450000000000003" customHeight="1" x14ac:dyDescent="0.45"/>
    <row r="46" spans="1:9" ht="38.450000000000003" customHeight="1" x14ac:dyDescent="0.45"/>
    <row r="47" spans="1:9" ht="38.450000000000003" customHeight="1" x14ac:dyDescent="0.45"/>
    <row r="48" spans="1:9" ht="38.450000000000003" customHeight="1" x14ac:dyDescent="0.45"/>
    <row r="49" ht="38.450000000000003" customHeight="1" x14ac:dyDescent="0.45"/>
    <row r="50" ht="38.450000000000003" customHeight="1" x14ac:dyDescent="0.45"/>
    <row r="51" ht="38.450000000000003" customHeight="1" x14ac:dyDescent="0.45"/>
    <row r="52" ht="38.450000000000003" customHeight="1" x14ac:dyDescent="0.45"/>
    <row r="53" ht="38.450000000000003" customHeight="1" x14ac:dyDescent="0.45"/>
    <row r="54" ht="38.450000000000003" customHeight="1" x14ac:dyDescent="0.45"/>
    <row r="55" ht="38.450000000000003" customHeight="1" x14ac:dyDescent="0.45"/>
    <row r="56" ht="38.450000000000003" customHeight="1" x14ac:dyDescent="0.45"/>
    <row r="57" ht="38.450000000000003" customHeight="1" x14ac:dyDescent="0.45"/>
    <row r="58" ht="38.450000000000003" customHeight="1" x14ac:dyDescent="0.45"/>
    <row r="59" ht="38.450000000000003" customHeight="1" x14ac:dyDescent="0.45"/>
    <row r="60" ht="38.450000000000003" customHeight="1" x14ac:dyDescent="0.45"/>
    <row r="61" ht="38.450000000000003" customHeight="1" x14ac:dyDescent="0.45"/>
    <row r="62" ht="38.450000000000003" customHeight="1" x14ac:dyDescent="0.45"/>
    <row r="63" ht="38.450000000000003" customHeight="1" x14ac:dyDescent="0.45"/>
    <row r="64" ht="38.450000000000003" customHeight="1" x14ac:dyDescent="0.45"/>
    <row r="65" ht="38.450000000000003" customHeight="1" x14ac:dyDescent="0.45"/>
    <row r="66" ht="38.450000000000003" customHeight="1" x14ac:dyDescent="0.45"/>
    <row r="67" ht="38.450000000000003" customHeight="1" x14ac:dyDescent="0.45"/>
    <row r="68" ht="38.450000000000003" customHeight="1" x14ac:dyDescent="0.45"/>
    <row r="69" ht="38.450000000000003" customHeight="1" x14ac:dyDescent="0.45"/>
    <row r="70" ht="38.450000000000003" customHeight="1" x14ac:dyDescent="0.45"/>
    <row r="71" ht="38.450000000000003" customHeight="1" x14ac:dyDescent="0.45"/>
    <row r="72" ht="38.450000000000003" customHeight="1" x14ac:dyDescent="0.45"/>
    <row r="73" ht="38.450000000000003" customHeight="1" x14ac:dyDescent="0.45"/>
    <row r="74" ht="38.450000000000003" customHeight="1" x14ac:dyDescent="0.45"/>
    <row r="75" ht="38.450000000000003" customHeight="1" x14ac:dyDescent="0.45"/>
    <row r="76" ht="38.450000000000003" customHeight="1" x14ac:dyDescent="0.45"/>
    <row r="77" ht="38.450000000000003" customHeight="1" x14ac:dyDescent="0.45"/>
    <row r="78" ht="38.450000000000003" customHeight="1" x14ac:dyDescent="0.45"/>
    <row r="79" ht="38.450000000000003" customHeight="1" x14ac:dyDescent="0.45"/>
    <row r="80" ht="38.450000000000003" customHeight="1" x14ac:dyDescent="0.45"/>
    <row r="81" ht="38.450000000000003" customHeight="1" x14ac:dyDescent="0.45"/>
    <row r="82" ht="38.450000000000003" customHeight="1" x14ac:dyDescent="0.45"/>
    <row r="83" ht="38.450000000000003" customHeight="1" x14ac:dyDescent="0.45"/>
    <row r="84" ht="38.450000000000003" customHeight="1" x14ac:dyDescent="0.45"/>
    <row r="85" ht="38.450000000000003" customHeight="1" x14ac:dyDescent="0.45"/>
    <row r="86" ht="38.450000000000003" customHeight="1" x14ac:dyDescent="0.45"/>
    <row r="87" ht="38.450000000000003" customHeight="1" x14ac:dyDescent="0.45"/>
    <row r="88" ht="38.450000000000003" customHeight="1" x14ac:dyDescent="0.45"/>
    <row r="89" ht="38.450000000000003" customHeight="1" x14ac:dyDescent="0.45"/>
    <row r="90" ht="38.450000000000003" customHeight="1" x14ac:dyDescent="0.45"/>
    <row r="91" ht="38.450000000000003" customHeight="1" x14ac:dyDescent="0.45"/>
    <row r="92" ht="38.450000000000003" customHeight="1" x14ac:dyDescent="0.45"/>
    <row r="93" ht="38.450000000000003" customHeight="1" x14ac:dyDescent="0.45"/>
    <row r="94" ht="38.450000000000003" customHeight="1" x14ac:dyDescent="0.45"/>
    <row r="95" ht="38.450000000000003" customHeight="1" x14ac:dyDescent="0.45"/>
    <row r="96" ht="38.450000000000003" customHeight="1" x14ac:dyDescent="0.45"/>
    <row r="97" ht="38.450000000000003" customHeight="1" x14ac:dyDescent="0.45"/>
    <row r="98" ht="38.450000000000003" customHeight="1" x14ac:dyDescent="0.45"/>
    <row r="99" ht="38.450000000000003" customHeight="1" x14ac:dyDescent="0.45"/>
    <row r="100" ht="38.450000000000003" customHeight="1" x14ac:dyDescent="0.45"/>
    <row r="101" ht="38.450000000000003" customHeight="1" x14ac:dyDescent="0.45"/>
    <row r="102" ht="38.450000000000003" customHeight="1" x14ac:dyDescent="0.45"/>
    <row r="103" ht="38.450000000000003" customHeight="1" x14ac:dyDescent="0.45"/>
  </sheetData>
  <sheetProtection sheet="1" insertColumns="0" insertRows="0" selectLockedCells="1"/>
  <protectedRanges>
    <protectedRange sqref="C23:E23 G23:J23" name="Range2_3_2"/>
    <protectedRange sqref="C20:I20" name="Range5_1"/>
    <protectedRange sqref="H19:L19" name="Range2_3_1_1"/>
    <protectedRange sqref="D22:G22" name="Range2_2_1_2"/>
  </protectedRanges>
  <mergeCells count="19">
    <mergeCell ref="A7:B7"/>
    <mergeCell ref="A8:B8"/>
    <mergeCell ref="A1:D1"/>
    <mergeCell ref="A2:D2"/>
    <mergeCell ref="A16:B16"/>
    <mergeCell ref="A26:B26"/>
    <mergeCell ref="A10:B10"/>
    <mergeCell ref="A11:B11"/>
    <mergeCell ref="A24:B24"/>
    <mergeCell ref="A25:B25"/>
    <mergeCell ref="A19:B19"/>
    <mergeCell ref="A22:B22"/>
    <mergeCell ref="A34:B34"/>
    <mergeCell ref="A27:B27"/>
    <mergeCell ref="A28:B28"/>
    <mergeCell ref="A29:B29"/>
    <mergeCell ref="A30:B30"/>
    <mergeCell ref="A31:B31"/>
    <mergeCell ref="A33:B33"/>
  </mergeCells>
  <dataValidations count="5">
    <dataValidation type="list" allowBlank="1" showInputMessage="1" showErrorMessage="1" sqref="C14:E14" xr:uid="{C1382CF5-5FD9-45CF-8E87-00E23DF29234}">
      <formula1>"This year only, Ongoing"</formula1>
    </dataValidation>
    <dataValidation type="list" allowBlank="1" showInputMessage="1" showErrorMessage="1" sqref="C9 C15" xr:uid="{598A4090-A6CC-4175-8250-050FB3C9516D}">
      <formula1>"This year only, Ongoing additional funding"</formula1>
    </dataValidation>
    <dataValidation allowBlank="1" showInputMessage="1" showErrorMessage="1" promptTitle="Autofill" prompt="This cell will autofill based on the information you provide" sqref="C13:E13 C18:E18 D7" xr:uid="{3F991614-12F0-4F65-B50F-85AC0CFBD5E1}"/>
    <dataValidation type="list" allowBlank="1" showInputMessage="1" showErrorMessage="1" sqref="C22" xr:uid="{2B4CF614-9E2E-41AF-B363-9E9256A577AE}">
      <formula1>"Yes, No"</formula1>
    </dataValidation>
    <dataValidation type="list" allowBlank="1" showInputMessage="1" showErrorMessage="1" sqref="Q21:BU22 J20:BR20" xr:uid="{29B35C4F-CA6C-41D3-B932-6E4AB1C354CB}">
      <formula1>#REF!</formula1>
    </dataValidation>
  </dataValidations>
  <hyperlinks>
    <hyperlink ref="B12" r:id="rId1" xr:uid="{CE2E55EE-80B3-4002-915A-DD0EF2D4E494}"/>
  </hyperlinks>
  <pageMargins left="0.7" right="0.7" top="0.75" bottom="0.75" header="0.3" footer="0.3"/>
  <pageSetup paperSize="8" scale="51" fitToWidth="0" orientation="landscape" r:id="rId2"/>
  <extLst>
    <ext xmlns:x14="http://schemas.microsoft.com/office/spreadsheetml/2009/9/main" uri="{CCE6A557-97BC-4b89-ADB6-D9C93CAAB3DF}">
      <x14:dataValidations xmlns:xm="http://schemas.microsoft.com/office/excel/2006/main" count="4">
        <x14:dataValidation type="list" allowBlank="1" showInputMessage="1" showErrorMessage="1" xr:uid="{D602AB95-4926-4684-A0F8-225905E93A2A}">
          <x14:formula1>
            <xm:f>'Drop downs'!$I$2:$I$18</xm:f>
          </x14:formula1>
          <xm:sqref>C25:E25 C28:E28</xm:sqref>
        </x14:dataValidation>
        <x14:dataValidation type="list" allowBlank="1" showInputMessage="1" showErrorMessage="1" xr:uid="{B067DCA3-8AB5-4979-BB1F-8EFD2B11D2BB}">
          <x14:formula1>
            <xm:f>'Drop downs'!$J$3:$J$76</xm:f>
          </x14:formula1>
          <xm:sqref>C26:E26</xm:sqref>
        </x14:dataValidation>
        <x14:dataValidation type="list" allowBlank="1" showInputMessage="1" showErrorMessage="1" xr:uid="{9AE7F1EE-9A96-4E26-BB88-8DDF36BA2054}">
          <x14:formula1>
            <xm:f>'Drop downs'!$J$2:$J$76</xm:f>
          </x14:formula1>
          <xm:sqref>C29:E29</xm:sqref>
        </x14:dataValidation>
        <x14:dataValidation type="list" allowBlank="1" showInputMessage="1" showErrorMessage="1" xr:uid="{030F27C1-C661-49A6-BEC4-9C81E2E670E0}">
          <x14:formula1>
            <xm:f>'Drop downs'!$W$2:$W$3</xm:f>
          </x14:formula1>
          <xm:sqref>C34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D6755-4E7E-47D5-A06E-F5B5B58D411D}">
  <sheetPr>
    <pageSetUpPr fitToPage="1"/>
  </sheetPr>
  <dimension ref="A1:FZ49"/>
  <sheetViews>
    <sheetView showGridLines="0" zoomScaleNormal="100" workbookViewId="0">
      <selection activeCell="G16" sqref="G16"/>
    </sheetView>
  </sheetViews>
  <sheetFormatPr defaultColWidth="8.59765625" defaultRowHeight="14.25" x14ac:dyDescent="0.45"/>
  <cols>
    <col min="1" max="2" width="50.73046875" style="47" customWidth="1"/>
    <col min="3" max="6" width="70.73046875" style="47" customWidth="1"/>
    <col min="7" max="14" width="8.59765625" style="47"/>
    <col min="15" max="15" width="13.3984375" style="47" customWidth="1"/>
    <col min="16" max="16384" width="8.59765625" style="47"/>
  </cols>
  <sheetData>
    <row r="1" spans="1:10" s="29" customFormat="1" ht="50.1" customHeight="1" x14ac:dyDescent="0.45">
      <c r="A1" s="785" t="s">
        <v>569</v>
      </c>
      <c r="B1" s="785"/>
      <c r="C1" s="785"/>
      <c r="D1" s="786"/>
      <c r="E1" s="126"/>
      <c r="F1" s="47"/>
      <c r="G1" s="47"/>
      <c r="H1" s="47"/>
      <c r="I1" s="47"/>
      <c r="J1" s="47"/>
    </row>
    <row r="2" spans="1:10" ht="30" customHeight="1" x14ac:dyDescent="0.45">
      <c r="A2" s="795" t="s">
        <v>25</v>
      </c>
      <c r="B2" s="796"/>
      <c r="C2" s="796"/>
      <c r="D2" s="796"/>
      <c r="E2" s="127"/>
    </row>
    <row r="3" spans="1:10" ht="50.1" customHeight="1" x14ac:dyDescent="0.45">
      <c r="A3" s="362" t="s">
        <v>24</v>
      </c>
      <c r="B3" s="357" t="str">
        <f>'Key information and summary'!$C$3</f>
        <v>00/00/2025</v>
      </c>
      <c r="C3" s="310"/>
      <c r="D3" s="310"/>
      <c r="E3" s="155"/>
    </row>
    <row r="4" spans="1:10" ht="62.25" customHeight="1" x14ac:dyDescent="0.45">
      <c r="A4" s="361" t="s">
        <v>26</v>
      </c>
      <c r="B4" s="359">
        <f>'Key information and summary'!$C$4</f>
        <v>0</v>
      </c>
      <c r="C4" s="363" t="s">
        <v>553</v>
      </c>
      <c r="D4" s="376">
        <f>SUM(C18:AN18)</f>
        <v>0</v>
      </c>
      <c r="E4" s="170"/>
    </row>
    <row r="5" spans="1:10" ht="54.95" customHeight="1" x14ac:dyDescent="0.45">
      <c r="A5" s="362" t="s">
        <v>27</v>
      </c>
      <c r="B5" s="358">
        <f>'Key information and summary'!$C$5</f>
        <v>0</v>
      </c>
      <c r="D5" s="305"/>
      <c r="E5" s="255"/>
    </row>
    <row r="6" spans="1:10" ht="24.95" customHeight="1" x14ac:dyDescent="0.45">
      <c r="A6" s="789"/>
      <c r="B6" s="791"/>
      <c r="C6" s="791"/>
      <c r="D6" s="255"/>
    </row>
    <row r="7" spans="1:10" ht="50.1" customHeight="1" x14ac:dyDescent="0.45">
      <c r="A7" s="700" t="s">
        <v>570</v>
      </c>
      <c r="B7" s="700"/>
      <c r="C7" s="367" t="s">
        <v>377</v>
      </c>
      <c r="D7" s="248" t="s">
        <v>305</v>
      </c>
    </row>
    <row r="8" spans="1:10" ht="50.1" customHeight="1" x14ac:dyDescent="0.45">
      <c r="A8" s="677" t="s">
        <v>571</v>
      </c>
      <c r="B8" s="678"/>
      <c r="C8" s="366">
        <v>55</v>
      </c>
      <c r="D8" s="365"/>
      <c r="F8" s="68"/>
    </row>
    <row r="9" spans="1:10" ht="24.95" customHeight="1" x14ac:dyDescent="0.45">
      <c r="A9" s="789"/>
      <c r="B9" s="789"/>
      <c r="C9" s="789"/>
      <c r="D9" s="56"/>
      <c r="F9" s="132"/>
    </row>
    <row r="10" spans="1:10" s="172" customFormat="1" ht="55.5" customHeight="1" x14ac:dyDescent="0.45">
      <c r="A10" s="797" t="s">
        <v>318</v>
      </c>
      <c r="B10" s="797"/>
      <c r="C10" s="40" t="s">
        <v>232</v>
      </c>
      <c r="D10" s="40" t="s">
        <v>233</v>
      </c>
      <c r="E10" s="40" t="s">
        <v>234</v>
      </c>
      <c r="F10" s="40" t="s">
        <v>235</v>
      </c>
      <c r="G10" s="47"/>
      <c r="H10" s="47"/>
      <c r="I10" s="47"/>
    </row>
    <row r="11" spans="1:10" ht="50.1" customHeight="1" x14ac:dyDescent="0.45">
      <c r="A11" s="677" t="s">
        <v>236</v>
      </c>
      <c r="B11" s="678"/>
      <c r="C11" s="173"/>
      <c r="D11" s="173"/>
      <c r="E11" s="57"/>
      <c r="F11" s="57"/>
    </row>
    <row r="12" spans="1:10" ht="50.1" customHeight="1" x14ac:dyDescent="0.45">
      <c r="A12" s="677" t="s">
        <v>237</v>
      </c>
      <c r="B12" s="678"/>
      <c r="C12" s="173"/>
      <c r="D12" s="173"/>
      <c r="E12" s="173"/>
      <c r="F12" s="57"/>
    </row>
    <row r="13" spans="1:10" ht="50.1" customHeight="1" x14ac:dyDescent="0.45">
      <c r="A13" s="677" t="s">
        <v>240</v>
      </c>
      <c r="B13" s="678"/>
      <c r="C13" s="173"/>
      <c r="D13" s="173"/>
      <c r="E13" s="173"/>
      <c r="F13" s="57"/>
    </row>
    <row r="14" spans="1:10" ht="50.1" customHeight="1" x14ac:dyDescent="0.45">
      <c r="A14" s="280" t="s">
        <v>238</v>
      </c>
      <c r="B14" s="282" t="s">
        <v>239</v>
      </c>
      <c r="C14" s="380"/>
      <c r="D14" s="199"/>
      <c r="E14" s="199"/>
      <c r="F14" s="199"/>
    </row>
    <row r="15" spans="1:10" ht="50.1" customHeight="1" x14ac:dyDescent="0.45">
      <c r="A15" s="280" t="s">
        <v>282</v>
      </c>
      <c r="B15" s="233" t="s">
        <v>85</v>
      </c>
      <c r="C15" s="379">
        <f>SUM(C13*C14)</f>
        <v>0</v>
      </c>
      <c r="D15" s="312">
        <f>SUM(D13*D14)</f>
        <v>0</v>
      </c>
      <c r="E15" s="312">
        <f>SUM(E13*E14)</f>
        <v>0</v>
      </c>
      <c r="F15" s="271">
        <f t="shared" ref="F15" si="0">SUM(F13*F14)</f>
        <v>0</v>
      </c>
    </row>
    <row r="16" spans="1:10" ht="50.1" customHeight="1" x14ac:dyDescent="0.45">
      <c r="A16" s="280" t="s">
        <v>241</v>
      </c>
      <c r="B16" s="233" t="s">
        <v>242</v>
      </c>
      <c r="C16" s="378">
        <v>464</v>
      </c>
      <c r="D16" s="378">
        <v>464</v>
      </c>
      <c r="E16" s="378">
        <v>464</v>
      </c>
      <c r="F16" s="378">
        <v>464</v>
      </c>
    </row>
    <row r="17" spans="1:182" ht="50.1" customHeight="1" x14ac:dyDescent="0.45">
      <c r="A17" s="280" t="s">
        <v>283</v>
      </c>
      <c r="B17" s="233" t="s">
        <v>85</v>
      </c>
      <c r="C17" s="377">
        <f>SUM(C13*C16)</f>
        <v>0</v>
      </c>
      <c r="D17" s="377">
        <f t="shared" ref="D17:F17" si="1">SUM(D13*D16)</f>
        <v>0</v>
      </c>
      <c r="E17" s="377">
        <f t="shared" si="1"/>
        <v>0</v>
      </c>
      <c r="F17" s="377">
        <f t="shared" si="1"/>
        <v>0</v>
      </c>
    </row>
    <row r="18" spans="1:182" s="61" customFormat="1" ht="50.1" customHeight="1" x14ac:dyDescent="0.45">
      <c r="A18" s="280" t="s">
        <v>29</v>
      </c>
      <c r="B18" s="233" t="s">
        <v>85</v>
      </c>
      <c r="C18" s="381">
        <f>C15+C17</f>
        <v>0</v>
      </c>
      <c r="D18" s="381">
        <f t="shared" ref="D18:F18" si="2">D15+D17</f>
        <v>0</v>
      </c>
      <c r="E18" s="381">
        <f t="shared" si="2"/>
        <v>0</v>
      </c>
      <c r="F18" s="381">
        <f t="shared" si="2"/>
        <v>0</v>
      </c>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row>
    <row r="19" spans="1:182" ht="50.1" customHeight="1" x14ac:dyDescent="0.45">
      <c r="A19" s="314" t="s">
        <v>181</v>
      </c>
      <c r="B19" s="315" t="s">
        <v>369</v>
      </c>
      <c r="C19" s="175"/>
      <c r="D19" s="175"/>
      <c r="E19" s="175"/>
      <c r="F19" s="175"/>
    </row>
    <row r="20" spans="1:182" ht="24.95" customHeight="1" x14ac:dyDescent="0.45">
      <c r="A20" s="789"/>
      <c r="B20" s="789"/>
      <c r="C20" s="789"/>
      <c r="D20" s="56"/>
      <c r="F20" s="197"/>
    </row>
    <row r="21" spans="1:182" s="218" customFormat="1" ht="80.25" customHeight="1" x14ac:dyDescent="0.45">
      <c r="A21" s="767" t="s">
        <v>572</v>
      </c>
      <c r="B21" s="768"/>
      <c r="C21" s="237" t="s">
        <v>573</v>
      </c>
      <c r="D21" s="116"/>
      <c r="E21" s="110"/>
      <c r="F21" s="110"/>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row>
    <row r="22" spans="1:182" ht="150" customHeight="1" x14ac:dyDescent="0.45">
      <c r="A22" s="284" t="s">
        <v>574</v>
      </c>
      <c r="B22" s="285" t="s">
        <v>341</v>
      </c>
      <c r="C22" s="306"/>
      <c r="D22" s="254"/>
      <c r="E22" s="35"/>
      <c r="F22" s="35"/>
      <c r="G22" s="35"/>
    </row>
    <row r="23" spans="1:182" ht="24.95" customHeight="1" x14ac:dyDescent="0.45">
      <c r="A23" s="216"/>
      <c r="B23" s="216"/>
      <c r="C23" s="216"/>
      <c r="D23" s="53"/>
      <c r="F23" s="181"/>
    </row>
    <row r="24" spans="1:182" s="81" customFormat="1" ht="50.1" customHeight="1" x14ac:dyDescent="0.45">
      <c r="A24" s="790" t="s">
        <v>180</v>
      </c>
      <c r="B24" s="790"/>
      <c r="C24" s="245" t="str">
        <f>C10</f>
        <v>Request 1: (Insert Qualification Name)</v>
      </c>
      <c r="D24" s="245" t="str">
        <f>D10</f>
        <v>Request 2: (Insert Qualification Name)</v>
      </c>
      <c r="E24" s="245" t="str">
        <f>E10</f>
        <v>Request 3: (Insert Qualification Name)</v>
      </c>
      <c r="F24" s="245" t="str">
        <f>F10</f>
        <v>Request 4: (Insert Qualification Name)</v>
      </c>
      <c r="G24" s="47"/>
      <c r="H24" s="47"/>
      <c r="I24" s="47"/>
      <c r="J24" s="47"/>
      <c r="K24" s="47"/>
      <c r="L24" s="47"/>
      <c r="M24" s="47"/>
      <c r="N24" s="47"/>
      <c r="O24" s="47"/>
      <c r="P24" s="47"/>
      <c r="Q24" s="47"/>
      <c r="R24" s="47"/>
    </row>
    <row r="25" spans="1:182" ht="150" customHeight="1" x14ac:dyDescent="0.45">
      <c r="A25" s="242" t="s">
        <v>362</v>
      </c>
      <c r="B25" s="382" t="s">
        <v>168</v>
      </c>
      <c r="C25" s="69"/>
      <c r="D25" s="69"/>
      <c r="E25" s="69"/>
      <c r="F25" s="69"/>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row>
    <row r="26" spans="1:182" ht="150" customHeight="1" x14ac:dyDescent="0.45">
      <c r="A26" s="231" t="s">
        <v>575</v>
      </c>
      <c r="B26" s="235" t="s">
        <v>145</v>
      </c>
      <c r="C26" s="130"/>
      <c r="D26" s="31"/>
      <c r="E26" s="31"/>
      <c r="F26" s="31"/>
      <c r="G26" s="308"/>
      <c r="H26" s="68"/>
    </row>
    <row r="27" spans="1:182" s="108" customFormat="1" ht="50.1" customHeight="1" x14ac:dyDescent="0.45">
      <c r="A27" s="772" t="s">
        <v>587</v>
      </c>
      <c r="B27" s="773"/>
      <c r="C27" s="219"/>
      <c r="D27" s="116"/>
      <c r="E27" s="116"/>
      <c r="F27" s="116"/>
      <c r="G27" s="116"/>
      <c r="H27" s="123"/>
    </row>
    <row r="28" spans="1:182" ht="24.95" customHeight="1" x14ac:dyDescent="0.45">
      <c r="A28" s="789"/>
      <c r="B28" s="789"/>
      <c r="C28" s="791"/>
      <c r="D28" s="133"/>
      <c r="E28" s="198"/>
    </row>
    <row r="29" spans="1:182" s="81" customFormat="1" ht="50.1" customHeight="1" x14ac:dyDescent="0.45">
      <c r="A29" s="790" t="s">
        <v>148</v>
      </c>
      <c r="B29" s="790"/>
      <c r="C29" s="245" t="str">
        <f>C10</f>
        <v>Request 1: (Insert Qualification Name)</v>
      </c>
      <c r="D29" s="245" t="str">
        <f>D10</f>
        <v>Request 2: (Insert Qualification Name)</v>
      </c>
      <c r="E29" s="245" t="str">
        <f>E10</f>
        <v>Request 3: (Insert Qualification Name)</v>
      </c>
      <c r="F29" s="245" t="str">
        <f>F10</f>
        <v>Request 4: (Insert Qualification Name)</v>
      </c>
      <c r="G29" s="47"/>
      <c r="H29" s="47"/>
      <c r="I29" s="47"/>
      <c r="J29" s="47"/>
      <c r="K29" s="47"/>
      <c r="L29" s="47"/>
      <c r="M29" s="47"/>
      <c r="N29" s="47"/>
      <c r="O29" s="47"/>
      <c r="P29" s="47"/>
      <c r="Q29" s="47"/>
      <c r="R29" s="47"/>
    </row>
    <row r="30" spans="1:182" ht="39.950000000000003" customHeight="1" x14ac:dyDescent="0.45">
      <c r="A30" s="677" t="s">
        <v>132</v>
      </c>
      <c r="B30" s="678"/>
      <c r="C30" s="200"/>
      <c r="D30" s="200"/>
      <c r="E30" s="200"/>
      <c r="F30" s="200"/>
    </row>
    <row r="31" spans="1:182" ht="39.950000000000003" customHeight="1" x14ac:dyDescent="0.45">
      <c r="A31" s="677" t="s">
        <v>229</v>
      </c>
      <c r="B31" s="678"/>
      <c r="C31" s="200"/>
      <c r="D31" s="200"/>
      <c r="E31" s="200"/>
      <c r="F31" s="200"/>
    </row>
    <row r="32" spans="1:182" ht="39.950000000000003" customHeight="1" x14ac:dyDescent="0.45">
      <c r="A32" s="792" t="s">
        <v>243</v>
      </c>
      <c r="B32" s="793"/>
      <c r="C32" s="267"/>
      <c r="D32" s="267"/>
      <c r="E32" s="267"/>
      <c r="F32" s="267"/>
    </row>
    <row r="33" spans="1:6" ht="39.950000000000003" customHeight="1" x14ac:dyDescent="0.45">
      <c r="A33" s="794" t="s">
        <v>244</v>
      </c>
      <c r="B33" s="682"/>
      <c r="C33" s="236"/>
      <c r="D33" s="236"/>
      <c r="E33" s="236"/>
      <c r="F33" s="236"/>
    </row>
    <row r="34" spans="1:6" ht="39.950000000000003" customHeight="1" x14ac:dyDescent="0.45">
      <c r="A34" s="681" t="s">
        <v>245</v>
      </c>
      <c r="B34" s="682"/>
      <c r="C34" s="236"/>
      <c r="D34" s="236"/>
      <c r="E34" s="236"/>
      <c r="F34" s="236"/>
    </row>
    <row r="35" spans="1:6" ht="39.950000000000003" customHeight="1" x14ac:dyDescent="0.45">
      <c r="A35" s="681" t="s">
        <v>246</v>
      </c>
      <c r="B35" s="682"/>
      <c r="C35" s="268"/>
      <c r="D35" s="268"/>
      <c r="E35" s="268"/>
      <c r="F35" s="268"/>
    </row>
    <row r="36" spans="1:6" ht="39.950000000000003" customHeight="1" x14ac:dyDescent="0.45">
      <c r="A36" s="675" t="s">
        <v>247</v>
      </c>
      <c r="B36" s="676"/>
      <c r="C36" s="60"/>
      <c r="D36" s="62"/>
      <c r="E36" s="62"/>
      <c r="F36" s="62"/>
    </row>
    <row r="37" spans="1:6" ht="24.95" customHeight="1" x14ac:dyDescent="0.45">
      <c r="A37" s="789"/>
      <c r="B37" s="789"/>
      <c r="C37" s="789"/>
      <c r="D37" s="53"/>
      <c r="E37" s="191"/>
    </row>
    <row r="38" spans="1:6" ht="50.1" customHeight="1" x14ac:dyDescent="0.45">
      <c r="A38" s="790" t="s">
        <v>248</v>
      </c>
      <c r="B38" s="790"/>
      <c r="C38" s="313" t="s">
        <v>576</v>
      </c>
      <c r="D38" s="176"/>
      <c r="E38" s="56"/>
    </row>
    <row r="39" spans="1:6" ht="50.1" customHeight="1" x14ac:dyDescent="0.45">
      <c r="A39" s="756" t="s">
        <v>249</v>
      </c>
      <c r="B39" s="756"/>
      <c r="C39" s="177"/>
      <c r="D39" s="178"/>
      <c r="E39" s="53"/>
    </row>
    <row r="49" ht="48" customHeight="1" x14ac:dyDescent="0.45"/>
  </sheetData>
  <sheetProtection sheet="1" insertColumns="0" insertRows="0" selectLockedCells="1"/>
  <protectedRanges>
    <protectedRange sqref="K25:BS25" name="Range6_1"/>
    <protectedRange sqref="C25:J25" name="Range5_1"/>
    <protectedRange sqref="G23:J23" name="Range2_3_1_1"/>
    <protectedRange sqref="D27:G27" name="Range2_2_1_2"/>
  </protectedRanges>
  <mergeCells count="26">
    <mergeCell ref="A1:D1"/>
    <mergeCell ref="A2:D2"/>
    <mergeCell ref="A21:B21"/>
    <mergeCell ref="A9:C9"/>
    <mergeCell ref="A6:C6"/>
    <mergeCell ref="A10:B10"/>
    <mergeCell ref="A20:C20"/>
    <mergeCell ref="A11:B11"/>
    <mergeCell ref="A12:B12"/>
    <mergeCell ref="A13:B13"/>
    <mergeCell ref="A7:B7"/>
    <mergeCell ref="A8:B8"/>
    <mergeCell ref="A34:B34"/>
    <mergeCell ref="A24:B24"/>
    <mergeCell ref="A28:C28"/>
    <mergeCell ref="A29:B29"/>
    <mergeCell ref="A30:B30"/>
    <mergeCell ref="A31:B31"/>
    <mergeCell ref="A32:B32"/>
    <mergeCell ref="A33:B33"/>
    <mergeCell ref="A27:B27"/>
    <mergeCell ref="A35:B35"/>
    <mergeCell ref="A36:B36"/>
    <mergeCell ref="A37:C37"/>
    <mergeCell ref="A38:B38"/>
    <mergeCell ref="A39:B39"/>
  </mergeCells>
  <dataValidations count="4">
    <dataValidation type="list" allowBlank="1" showInputMessage="1" showErrorMessage="1" sqref="C19:F19" xr:uid="{3FB944EC-11BA-48B5-94B7-5B1F4DA64CF1}">
      <formula1>"This year only, Ongoing"</formula1>
    </dataValidation>
    <dataValidation type="list" allowBlank="1" showInputMessage="1" showErrorMessage="1" sqref="K24:BS25 Q26:BU27" xr:uid="{CD65447B-B0B9-4343-B6CD-0ED37DA8052F}">
      <formula1>#REF!</formula1>
    </dataValidation>
    <dataValidation allowBlank="1" showInputMessage="1" showErrorMessage="1" promptTitle="Autofill" prompt="This cell will autofill based on the information you provide" sqref="D8 C20 C7:C9 C18:F18" xr:uid="{80C4624F-F5CD-4D96-B98B-15342EA8A454}"/>
    <dataValidation type="list" allowBlank="1" showInputMessage="1" showErrorMessage="1" sqref="C27" xr:uid="{EBB84C9C-E86D-41BA-BE66-DC215F13BE28}">
      <formula1>"Yes, No"</formula1>
    </dataValidation>
  </dataValidations>
  <pageMargins left="0.7" right="0.7" top="0.75" bottom="0.75" header="0.3" footer="0.3"/>
  <pageSetup paperSize="8" scale="43" fitToWidth="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AF1C02B6-9F60-46D8-A6BA-BAC49153CF2E}">
          <x14:formula1>
            <xm:f>'Drop downs'!$I$2:$I$18</xm:f>
          </x14:formula1>
          <xm:sqref>C30:F30 C33:F33</xm:sqref>
        </x14:dataValidation>
        <x14:dataValidation type="list" allowBlank="1" showInputMessage="1" showErrorMessage="1" xr:uid="{C119D390-06B6-4013-9D5E-F19B64138E25}">
          <x14:formula1>
            <xm:f>'Drop downs'!$J$3:$J$76</xm:f>
          </x14:formula1>
          <xm:sqref>C31:F31</xm:sqref>
        </x14:dataValidation>
        <x14:dataValidation type="list" allowBlank="1" showInputMessage="1" showErrorMessage="1" xr:uid="{D07E0040-F3ED-49C5-B120-6C617EAA7F76}">
          <x14:formula1>
            <xm:f>'Drop downs'!$J$2:$J$76</xm:f>
          </x14:formula1>
          <xm:sqref>C34:F34</xm:sqref>
        </x14:dataValidation>
        <x14:dataValidation type="list" allowBlank="1" showInputMessage="1" showErrorMessage="1" xr:uid="{207C5BD4-CED8-4EB6-B342-165A3023E01D}">
          <x14:formula1>
            <xm:f>'Drop downs'!$W$2:$W$3</xm:f>
          </x14:formula1>
          <xm:sqref>C39</xm:sqref>
        </x14:dataValidation>
        <x14:dataValidation type="list" allowBlank="1" showInputMessage="1" showErrorMessage="1" xr:uid="{65BE6820-FD26-4A15-9F84-3BFABB0C871A}">
          <x14:formula1>
            <xm:f>'Drop downs'!$G$4:$G$12</xm:f>
          </x14:formula1>
          <xm:sqref>C12:F12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3A581-A79E-46BD-BDD0-F72F2866F0A1}">
  <sheetPr>
    <pageSetUpPr fitToPage="1"/>
  </sheetPr>
  <dimension ref="A1:OZ43"/>
  <sheetViews>
    <sheetView showGridLines="0" zoomScaleNormal="100" workbookViewId="0">
      <selection activeCell="E16" sqref="E16"/>
    </sheetView>
  </sheetViews>
  <sheetFormatPr defaultColWidth="8.59765625" defaultRowHeight="14.25" x14ac:dyDescent="0.45"/>
  <cols>
    <col min="1" max="2" width="50.73046875" style="47" customWidth="1"/>
    <col min="3" max="5" width="70.73046875" style="47" customWidth="1"/>
    <col min="6" max="14" width="8.59765625" style="47"/>
    <col min="15" max="15" width="13.3984375" style="47" customWidth="1"/>
    <col min="16" max="16384" width="8.59765625" style="47"/>
  </cols>
  <sheetData>
    <row r="1" spans="1:182" s="29" customFormat="1" ht="50.1" customHeight="1" x14ac:dyDescent="0.45">
      <c r="A1" s="785" t="s">
        <v>390</v>
      </c>
      <c r="B1" s="785"/>
      <c r="C1" s="785"/>
      <c r="D1" s="785"/>
      <c r="E1" s="228"/>
      <c r="F1" s="47"/>
      <c r="G1" s="47"/>
      <c r="H1" s="47"/>
    </row>
    <row r="2" spans="1:182" ht="30" customHeight="1" x14ac:dyDescent="0.45">
      <c r="A2" s="796" t="s">
        <v>91</v>
      </c>
      <c r="B2" s="796"/>
      <c r="C2" s="796"/>
      <c r="D2" s="796"/>
      <c r="E2" s="172"/>
      <c r="F2" s="172"/>
      <c r="G2" s="172"/>
    </row>
    <row r="3" spans="1:182" ht="50.1" customHeight="1" x14ac:dyDescent="0.45">
      <c r="A3" s="362" t="s">
        <v>24</v>
      </c>
      <c r="B3" s="357" t="str">
        <f>'Key information and summary'!$C$3</f>
        <v>00/00/2025</v>
      </c>
      <c r="C3" s="310"/>
      <c r="D3" s="310"/>
      <c r="E3" s="155"/>
    </row>
    <row r="4" spans="1:182" ht="50.1" customHeight="1" x14ac:dyDescent="0.45">
      <c r="A4" s="361" t="s">
        <v>26</v>
      </c>
      <c r="B4" s="364">
        <f>'Key information and summary'!$C$4</f>
        <v>0</v>
      </c>
      <c r="C4" s="362" t="s">
        <v>363</v>
      </c>
      <c r="D4" s="375">
        <f>SUM(C13:AN13)</f>
        <v>0</v>
      </c>
      <c r="E4" s="68"/>
    </row>
    <row r="5" spans="1:182" s="31" customFormat="1" ht="54.95" customHeight="1" x14ac:dyDescent="0.45">
      <c r="A5" s="362" t="s">
        <v>27</v>
      </c>
      <c r="B5" s="358">
        <f>'Key information and summary'!$C$5</f>
        <v>0</v>
      </c>
      <c r="C5" s="47"/>
      <c r="D5" s="305"/>
      <c r="E5" s="308"/>
    </row>
    <row r="6" spans="1:182" ht="24.95" customHeight="1" x14ac:dyDescent="0.45">
      <c r="A6" s="166"/>
      <c r="B6" s="351"/>
      <c r="C6" s="352"/>
      <c r="D6" s="180"/>
      <c r="E6" s="132"/>
    </row>
    <row r="7" spans="1:182" ht="62.25" customHeight="1" x14ac:dyDescent="0.45">
      <c r="A7" s="798" t="s">
        <v>339</v>
      </c>
      <c r="B7" s="799"/>
      <c r="C7" s="432" t="s">
        <v>307</v>
      </c>
      <c r="D7" s="238" t="s">
        <v>308</v>
      </c>
      <c r="E7" s="202"/>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row>
    <row r="8" spans="1:182" ht="49.5" customHeight="1" x14ac:dyDescent="0.45">
      <c r="A8" s="803" t="s">
        <v>340</v>
      </c>
      <c r="B8" s="678"/>
      <c r="C8" s="316"/>
      <c r="D8" s="323">
        <f>C8*C12</f>
        <v>0</v>
      </c>
      <c r="E8" s="225"/>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row>
    <row r="9" spans="1:182" ht="24.95" customHeight="1" x14ac:dyDescent="0.45">
      <c r="A9" s="166"/>
      <c r="B9" s="166"/>
      <c r="C9" s="179"/>
      <c r="D9" s="180"/>
      <c r="E9" s="132"/>
    </row>
    <row r="10" spans="1:182" s="172" customFormat="1" ht="50.1" customHeight="1" x14ac:dyDescent="0.45">
      <c r="A10" s="798" t="s">
        <v>250</v>
      </c>
      <c r="B10" s="799"/>
      <c r="C10" s="430" t="s">
        <v>225</v>
      </c>
      <c r="D10" s="431" t="s">
        <v>251</v>
      </c>
      <c r="E10" s="430" t="s">
        <v>252</v>
      </c>
      <c r="F10" s="47"/>
      <c r="G10" s="47"/>
      <c r="H10" s="47"/>
      <c r="I10" s="47"/>
    </row>
    <row r="11" spans="1:182" ht="50.1" customHeight="1" x14ac:dyDescent="0.45">
      <c r="A11" s="677" t="s">
        <v>253</v>
      </c>
      <c r="B11" s="678"/>
      <c r="C11" s="174"/>
      <c r="D11" s="182"/>
      <c r="E11" s="183"/>
      <c r="F11" s="184"/>
    </row>
    <row r="12" spans="1:182" ht="50.1" customHeight="1" x14ac:dyDescent="0.45">
      <c r="A12" s="285" t="s">
        <v>254</v>
      </c>
      <c r="B12" s="633" t="s">
        <v>580</v>
      </c>
      <c r="C12" s="274">
        <v>86.81</v>
      </c>
      <c r="D12" s="274">
        <v>86.81</v>
      </c>
      <c r="E12" s="272">
        <v>86.81</v>
      </c>
    </row>
    <row r="13" spans="1:182" s="61" customFormat="1" ht="50.1" customHeight="1" x14ac:dyDescent="0.45">
      <c r="A13" s="280" t="s">
        <v>29</v>
      </c>
      <c r="B13" s="233" t="s">
        <v>255</v>
      </c>
      <c r="C13" s="317">
        <f>C11*C12</f>
        <v>0</v>
      </c>
      <c r="D13" s="317">
        <f t="shared" ref="D13:E13" si="0">D11*D12</f>
        <v>0</v>
      </c>
      <c r="E13" s="317">
        <f t="shared" si="0"/>
        <v>0</v>
      </c>
      <c r="F13" s="184"/>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row>
    <row r="14" spans="1:182" ht="50.1" customHeight="1" x14ac:dyDescent="0.45">
      <c r="A14" s="280" t="s">
        <v>181</v>
      </c>
      <c r="B14" s="233" t="s">
        <v>256</v>
      </c>
      <c r="C14" s="185"/>
      <c r="D14" s="185"/>
      <c r="E14" s="57"/>
    </row>
    <row r="15" spans="1:182" ht="24.95" customHeight="1" x14ac:dyDescent="0.45">
      <c r="A15" s="166"/>
      <c r="B15" s="166"/>
      <c r="C15" s="179"/>
      <c r="D15" s="180"/>
      <c r="E15" s="132"/>
    </row>
    <row r="16" spans="1:182" s="218" customFormat="1" ht="50.1" customHeight="1" x14ac:dyDescent="0.45">
      <c r="A16" s="767" t="s">
        <v>364</v>
      </c>
      <c r="B16" s="768"/>
      <c r="C16" s="237" t="s">
        <v>366</v>
      </c>
      <c r="D16" s="116"/>
      <c r="E16" s="110"/>
      <c r="F16" s="110"/>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row>
    <row r="17" spans="1:416" ht="50.1" customHeight="1" x14ac:dyDescent="0.45">
      <c r="A17" s="284" t="s">
        <v>365</v>
      </c>
      <c r="B17" s="285" t="s">
        <v>341</v>
      </c>
      <c r="C17" s="353"/>
      <c r="D17" s="254"/>
      <c r="E17" s="35"/>
      <c r="F17" s="35"/>
      <c r="G17" s="35"/>
      <c r="Q17" s="68"/>
      <c r="R17" s="68"/>
      <c r="S17" s="68"/>
      <c r="T17" s="68"/>
      <c r="U17" s="68"/>
      <c r="V17" s="68"/>
      <c r="W17" s="68"/>
      <c r="X17" s="68"/>
      <c r="Y17" s="68"/>
      <c r="Z17" s="68"/>
      <c r="AA17" s="68"/>
      <c r="AB17" s="68"/>
      <c r="AC17" s="68"/>
      <c r="AD17" s="68"/>
      <c r="AE17" s="68"/>
      <c r="AF17" s="68"/>
      <c r="AG17" s="68"/>
      <c r="AH17" s="68"/>
      <c r="AI17" s="68"/>
      <c r="AJ17" s="68"/>
      <c r="AK17" s="68"/>
      <c r="AL17" s="68"/>
      <c r="AM17" s="68"/>
    </row>
    <row r="18" spans="1:416" ht="24.95" customHeight="1" x14ac:dyDescent="0.45">
      <c r="A18" s="166"/>
      <c r="B18" s="166"/>
      <c r="C18" s="179"/>
      <c r="D18" s="180"/>
      <c r="E18" s="181"/>
    </row>
    <row r="19" spans="1:416" s="172" customFormat="1" ht="50.1" customHeight="1" x14ac:dyDescent="0.45">
      <c r="A19" s="798" t="s">
        <v>180</v>
      </c>
      <c r="B19" s="799"/>
      <c r="C19" s="318" t="str">
        <f>$C$10</f>
        <v>Request 1:</v>
      </c>
      <c r="D19" s="319" t="str">
        <f>$D$10</f>
        <v xml:space="preserve">Request 2: </v>
      </c>
      <c r="E19" s="318" t="str">
        <f>$E$10</f>
        <v xml:space="preserve">Request 3: </v>
      </c>
      <c r="F19" s="47"/>
      <c r="G19" s="47"/>
      <c r="H19" s="47"/>
      <c r="I19" s="47"/>
    </row>
    <row r="20" spans="1:416" s="73" customFormat="1" ht="150" customHeight="1" x14ac:dyDescent="0.45">
      <c r="A20" s="252" t="s">
        <v>257</v>
      </c>
      <c r="B20" s="253" t="s">
        <v>168</v>
      </c>
      <c r="C20" s="186"/>
      <c r="D20" s="186"/>
      <c r="E20" s="186"/>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c r="IW20" s="47"/>
      <c r="IX20" s="47"/>
      <c r="IY20" s="47"/>
      <c r="IZ20" s="47"/>
      <c r="JA20" s="47"/>
      <c r="JB20" s="47"/>
      <c r="JC20" s="47"/>
      <c r="JD20" s="47"/>
      <c r="JE20" s="47"/>
      <c r="JF20" s="47"/>
      <c r="JG20" s="47"/>
      <c r="JH20" s="47"/>
      <c r="JI20" s="47"/>
      <c r="JJ20" s="47"/>
      <c r="JK20" s="47"/>
      <c r="JL20" s="47"/>
      <c r="JM20" s="47"/>
      <c r="JN20" s="47"/>
      <c r="JO20" s="47"/>
      <c r="JP20" s="47"/>
      <c r="JQ20" s="47"/>
      <c r="JR20" s="47"/>
      <c r="JS20" s="47"/>
      <c r="JT20" s="47"/>
      <c r="JU20" s="47"/>
      <c r="JV20" s="47"/>
      <c r="JW20" s="47"/>
      <c r="JX20" s="47"/>
      <c r="JY20" s="47"/>
      <c r="JZ20" s="47"/>
      <c r="KA20" s="47"/>
      <c r="KB20" s="47"/>
      <c r="KC20" s="47"/>
      <c r="KD20" s="47"/>
      <c r="KE20" s="47"/>
      <c r="KF20" s="47"/>
      <c r="KG20" s="47"/>
      <c r="KH20" s="47"/>
      <c r="KI20" s="47"/>
      <c r="KJ20" s="47"/>
      <c r="KK20" s="47"/>
      <c r="KL20" s="47"/>
      <c r="KM20" s="47"/>
      <c r="KN20" s="47"/>
      <c r="KO20" s="47"/>
      <c r="KP20" s="47"/>
      <c r="KQ20" s="47"/>
      <c r="KR20" s="47"/>
      <c r="KS20" s="47"/>
      <c r="KT20" s="47"/>
      <c r="KU20" s="47"/>
      <c r="KV20" s="47"/>
      <c r="KW20" s="47"/>
      <c r="KX20" s="47"/>
      <c r="KY20" s="47"/>
      <c r="KZ20" s="47"/>
      <c r="LA20" s="47"/>
      <c r="LB20" s="47"/>
      <c r="LC20" s="47"/>
      <c r="LD20" s="47"/>
      <c r="LE20" s="47"/>
      <c r="LF20" s="47"/>
      <c r="LG20" s="47"/>
      <c r="LH20" s="47"/>
      <c r="LI20" s="47"/>
      <c r="LJ20" s="47"/>
      <c r="LK20" s="47"/>
      <c r="LL20" s="47"/>
      <c r="LM20" s="47"/>
      <c r="LN20" s="47"/>
      <c r="LO20" s="47"/>
      <c r="LP20" s="47"/>
      <c r="LQ20" s="47"/>
      <c r="LR20" s="47"/>
      <c r="LS20" s="47"/>
      <c r="LT20" s="47"/>
      <c r="LU20" s="47"/>
      <c r="LV20" s="47"/>
      <c r="LW20" s="47"/>
      <c r="LX20" s="47"/>
      <c r="LY20" s="47"/>
      <c r="LZ20" s="47"/>
      <c r="MA20" s="47"/>
      <c r="MB20" s="47"/>
      <c r="MC20" s="47"/>
      <c r="MD20" s="47"/>
      <c r="ME20" s="47"/>
      <c r="MF20" s="47"/>
      <c r="MG20" s="47"/>
      <c r="MH20" s="47"/>
      <c r="MI20" s="47"/>
      <c r="MJ20" s="47"/>
      <c r="MK20" s="47"/>
      <c r="ML20" s="47"/>
      <c r="MM20" s="47"/>
      <c r="MN20" s="47"/>
      <c r="MO20" s="47"/>
      <c r="MP20" s="47"/>
      <c r="MQ20" s="47"/>
      <c r="MR20" s="47"/>
      <c r="MS20" s="47"/>
      <c r="MT20" s="47"/>
      <c r="MU20" s="47"/>
      <c r="MV20" s="47"/>
      <c r="MW20" s="47"/>
      <c r="MX20" s="47"/>
      <c r="MY20" s="47"/>
      <c r="MZ20" s="47"/>
      <c r="NA20" s="47"/>
      <c r="NB20" s="47"/>
      <c r="NC20" s="47"/>
      <c r="ND20" s="47"/>
      <c r="NE20" s="47"/>
      <c r="NF20" s="47"/>
      <c r="NG20" s="47"/>
      <c r="NH20" s="47"/>
      <c r="NI20" s="47"/>
      <c r="NJ20" s="47"/>
      <c r="NK20" s="47"/>
      <c r="NL20" s="47"/>
      <c r="NM20" s="47"/>
      <c r="NN20" s="47"/>
      <c r="NO20" s="47"/>
      <c r="NP20" s="47"/>
      <c r="NQ20" s="47"/>
      <c r="NR20" s="47"/>
      <c r="NS20" s="47"/>
      <c r="NT20" s="47"/>
      <c r="NU20" s="47"/>
      <c r="NV20" s="47"/>
      <c r="NW20" s="47"/>
      <c r="NX20" s="47"/>
      <c r="NY20" s="47"/>
      <c r="NZ20" s="47"/>
      <c r="OA20" s="47"/>
      <c r="OB20" s="47"/>
      <c r="OC20" s="47"/>
      <c r="OD20" s="47"/>
      <c r="OE20" s="47"/>
      <c r="OF20" s="47"/>
      <c r="OG20" s="47"/>
      <c r="OH20" s="47"/>
      <c r="OI20" s="47"/>
      <c r="OJ20" s="47"/>
      <c r="OK20" s="47"/>
      <c r="OL20" s="47"/>
      <c r="OM20" s="47"/>
      <c r="ON20" s="47"/>
      <c r="OO20" s="47"/>
      <c r="OP20" s="47"/>
      <c r="OQ20" s="47"/>
      <c r="OR20" s="47"/>
      <c r="OS20" s="47"/>
      <c r="OT20" s="47"/>
      <c r="OU20" s="47"/>
      <c r="OV20" s="47"/>
      <c r="OW20" s="47"/>
      <c r="OX20" s="47"/>
      <c r="OY20" s="47"/>
      <c r="OZ20" s="47"/>
    </row>
    <row r="21" spans="1:416" ht="150" customHeight="1" x14ac:dyDescent="0.45">
      <c r="A21" s="231" t="s">
        <v>367</v>
      </c>
      <c r="B21" s="235" t="s">
        <v>145</v>
      </c>
      <c r="C21" s="130"/>
      <c r="D21" s="31"/>
      <c r="E21" s="31"/>
      <c r="F21" s="31"/>
      <c r="G21" s="308"/>
      <c r="H21" s="68"/>
    </row>
    <row r="22" spans="1:416" s="108" customFormat="1" ht="50.1" customHeight="1" x14ac:dyDescent="0.45">
      <c r="A22" s="772" t="s">
        <v>587</v>
      </c>
      <c r="B22" s="773"/>
      <c r="C22" s="219"/>
      <c r="D22" s="116"/>
      <c r="E22" s="116"/>
      <c r="F22" s="116"/>
      <c r="G22" s="116"/>
      <c r="H22" s="123"/>
    </row>
    <row r="23" spans="1:416" ht="24.95" customHeight="1" x14ac:dyDescent="0.45">
      <c r="A23" s="166"/>
      <c r="B23" s="166"/>
      <c r="C23" s="179"/>
      <c r="D23" s="180"/>
      <c r="E23" s="181"/>
      <c r="F23" s="169"/>
      <c r="G23" s="169"/>
      <c r="H23" s="169"/>
    </row>
    <row r="24" spans="1:416" s="172" customFormat="1" ht="50.1" customHeight="1" x14ac:dyDescent="0.45">
      <c r="A24" s="798" t="s">
        <v>148</v>
      </c>
      <c r="B24" s="799"/>
      <c r="C24" s="319" t="str">
        <f>$C$10</f>
        <v>Request 1:</v>
      </c>
      <c r="D24" s="319" t="str">
        <f>$D$10</f>
        <v xml:space="preserve">Request 2: </v>
      </c>
      <c r="E24" s="319" t="str">
        <f>$E$10</f>
        <v xml:space="preserve">Request 3: </v>
      </c>
      <c r="F24" s="47"/>
      <c r="G24" s="47"/>
      <c r="H24" s="47"/>
      <c r="I24" s="47"/>
    </row>
    <row r="25" spans="1:416" ht="39.950000000000003" customHeight="1" x14ac:dyDescent="0.45">
      <c r="A25" s="677" t="s">
        <v>132</v>
      </c>
      <c r="B25" s="800"/>
      <c r="C25" s="44"/>
      <c r="D25" s="44"/>
      <c r="E25" s="44"/>
    </row>
    <row r="26" spans="1:416" ht="39.950000000000003" customHeight="1" x14ac:dyDescent="0.45">
      <c r="A26" s="677" t="s">
        <v>229</v>
      </c>
      <c r="B26" s="800"/>
      <c r="C26" s="44"/>
      <c r="D26" s="44"/>
      <c r="E26" s="44"/>
    </row>
    <row r="27" spans="1:416" ht="39.950000000000003" customHeight="1" x14ac:dyDescent="0.45">
      <c r="A27" s="801" t="s">
        <v>176</v>
      </c>
      <c r="B27" s="792"/>
      <c r="C27" s="275"/>
      <c r="D27" s="275"/>
      <c r="E27" s="275"/>
      <c r="F27" s="169"/>
      <c r="G27" s="169"/>
      <c r="H27" s="169"/>
    </row>
    <row r="28" spans="1:416" ht="39.950000000000003" customHeight="1" x14ac:dyDescent="0.45">
      <c r="A28" s="681" t="s">
        <v>88</v>
      </c>
      <c r="B28" s="682"/>
      <c r="C28" s="236"/>
      <c r="D28" s="236"/>
      <c r="E28" s="236"/>
      <c r="F28" s="169"/>
      <c r="G28" s="169"/>
      <c r="H28" s="169"/>
    </row>
    <row r="29" spans="1:416" ht="39.950000000000003" customHeight="1" x14ac:dyDescent="0.45">
      <c r="A29" s="681" t="s">
        <v>245</v>
      </c>
      <c r="B29" s="682"/>
      <c r="C29" s="236"/>
      <c r="D29" s="236"/>
      <c r="E29" s="236"/>
    </row>
    <row r="30" spans="1:416" ht="39.950000000000003" customHeight="1" x14ac:dyDescent="0.45">
      <c r="A30" s="681" t="s">
        <v>174</v>
      </c>
      <c r="B30" s="682"/>
      <c r="C30" s="268"/>
      <c r="D30" s="268"/>
      <c r="E30" s="268"/>
    </row>
    <row r="31" spans="1:416" ht="39.950000000000003" customHeight="1" x14ac:dyDescent="0.45">
      <c r="A31" s="677" t="s">
        <v>92</v>
      </c>
      <c r="B31" s="678"/>
      <c r="C31" s="200"/>
      <c r="D31" s="200"/>
      <c r="E31" s="200"/>
    </row>
    <row r="32" spans="1:416" ht="39.950000000000003" customHeight="1" x14ac:dyDescent="0.45">
      <c r="A32" s="677" t="s">
        <v>95</v>
      </c>
      <c r="B32" s="678"/>
      <c r="C32" s="200"/>
      <c r="D32" s="200"/>
      <c r="E32" s="200"/>
    </row>
    <row r="33" spans="1:9" ht="39.950000000000003" customHeight="1" x14ac:dyDescent="0.45">
      <c r="A33" s="677" t="s">
        <v>208</v>
      </c>
      <c r="B33" s="678"/>
      <c r="C33" s="275"/>
      <c r="D33" s="275"/>
      <c r="E33" s="275"/>
    </row>
    <row r="34" spans="1:9" ht="39.950000000000003" customHeight="1" x14ac:dyDescent="0.45">
      <c r="A34" s="681" t="s">
        <v>258</v>
      </c>
      <c r="B34" s="682"/>
      <c r="C34" s="236"/>
      <c r="D34" s="236"/>
      <c r="E34" s="236"/>
    </row>
    <row r="35" spans="1:9" ht="39.950000000000003" customHeight="1" x14ac:dyDescent="0.45">
      <c r="A35" s="681" t="s">
        <v>259</v>
      </c>
      <c r="B35" s="682"/>
      <c r="C35" s="236"/>
      <c r="D35" s="236"/>
      <c r="E35" s="236"/>
    </row>
    <row r="36" spans="1:9" ht="39.950000000000003" customHeight="1" x14ac:dyDescent="0.45">
      <c r="A36" s="681" t="s">
        <v>260</v>
      </c>
      <c r="B36" s="682"/>
      <c r="C36" s="268"/>
      <c r="D36" s="268"/>
      <c r="E36" s="268"/>
    </row>
    <row r="37" spans="1:9" ht="39.950000000000003" customHeight="1" x14ac:dyDescent="0.45">
      <c r="A37" s="706" t="s">
        <v>261</v>
      </c>
      <c r="B37" s="707"/>
      <c r="C37" s="159"/>
      <c r="D37" s="160"/>
      <c r="E37" s="160"/>
    </row>
    <row r="38" spans="1:9" ht="24.95" customHeight="1" x14ac:dyDescent="0.45">
      <c r="A38" s="166"/>
      <c r="B38" s="166"/>
      <c r="C38" s="187"/>
      <c r="D38" s="180"/>
    </row>
    <row r="39" spans="1:9" s="172" customFormat="1" ht="50.1" customHeight="1" x14ac:dyDescent="0.45">
      <c r="A39" s="798" t="s">
        <v>167</v>
      </c>
      <c r="B39" s="799"/>
      <c r="C39" s="318" t="str">
        <f>$C$10</f>
        <v>Request 1:</v>
      </c>
      <c r="D39" s="319" t="str">
        <f>$D$10</f>
        <v xml:space="preserve">Request 2: </v>
      </c>
      <c r="E39" s="318" t="str">
        <f>$E$10</f>
        <v xml:space="preserve">Request 3: </v>
      </c>
      <c r="F39" s="47"/>
      <c r="G39" s="47"/>
      <c r="H39" s="47"/>
      <c r="I39" s="47"/>
    </row>
    <row r="40" spans="1:9" ht="50.1" customHeight="1" x14ac:dyDescent="0.45">
      <c r="A40" s="321" t="s">
        <v>166</v>
      </c>
      <c r="B40" s="322" t="s">
        <v>591</v>
      </c>
      <c r="C40" s="188"/>
      <c r="D40" s="188"/>
      <c r="E40" s="188"/>
    </row>
    <row r="41" spans="1:9" ht="24.95" customHeight="1" x14ac:dyDescent="0.45"/>
    <row r="42" spans="1:9" s="172" customFormat="1" ht="50.1" customHeight="1" x14ac:dyDescent="0.45">
      <c r="A42" s="798" t="s">
        <v>226</v>
      </c>
      <c r="B42" s="799"/>
      <c r="C42" s="320" t="s">
        <v>262</v>
      </c>
      <c r="D42" s="189"/>
      <c r="E42" s="189"/>
      <c r="F42" s="47"/>
      <c r="G42" s="47"/>
      <c r="H42" s="47"/>
      <c r="I42" s="47"/>
    </row>
    <row r="43" spans="1:9" ht="50.1" customHeight="1" x14ac:dyDescent="0.45">
      <c r="A43" s="802" t="s">
        <v>293</v>
      </c>
      <c r="B43" s="802"/>
      <c r="C43" s="190"/>
    </row>
  </sheetData>
  <sheetProtection sheet="1" insertColumns="0" insertRows="0" selectLockedCells="1"/>
  <protectedRanges>
    <protectedRange sqref="AE20:BS20" name="Range6_1"/>
    <protectedRange sqref="D23:AD23 F20:AD20 F15:AD15 F7:AD9" name="Range2_2_1"/>
    <protectedRange sqref="C20:E20" name="Range5_1"/>
    <protectedRange sqref="C23" name="Range2_3_2"/>
    <protectedRange sqref="H19:L19" name="Range2_3_1_1"/>
    <protectedRange sqref="D18:AD18" name="Range2_2_1_3"/>
    <protectedRange sqref="C18" name="Range2_3_2_2"/>
    <protectedRange sqref="D22:G22" name="Range2_2_1_2_1"/>
  </protectedRanges>
  <mergeCells count="26">
    <mergeCell ref="A1:D1"/>
    <mergeCell ref="A2:D2"/>
    <mergeCell ref="A30:B30"/>
    <mergeCell ref="A10:B10"/>
    <mergeCell ref="A11:B11"/>
    <mergeCell ref="A16:B16"/>
    <mergeCell ref="A7:B7"/>
    <mergeCell ref="A8:B8"/>
    <mergeCell ref="A43:B43"/>
    <mergeCell ref="A34:B34"/>
    <mergeCell ref="A35:B35"/>
    <mergeCell ref="A36:B36"/>
    <mergeCell ref="A37:B37"/>
    <mergeCell ref="A39:B39"/>
    <mergeCell ref="A42:B42"/>
    <mergeCell ref="A33:B33"/>
    <mergeCell ref="A19:B19"/>
    <mergeCell ref="A24:B24"/>
    <mergeCell ref="A25:B25"/>
    <mergeCell ref="A26:B26"/>
    <mergeCell ref="A27:B27"/>
    <mergeCell ref="A28:B28"/>
    <mergeCell ref="A29:B29"/>
    <mergeCell ref="A31:B31"/>
    <mergeCell ref="A32:B32"/>
    <mergeCell ref="A22:B22"/>
  </mergeCells>
  <dataValidations xWindow="1038" yWindow="604" count="4">
    <dataValidation type="list" allowBlank="1" showInputMessage="1" showErrorMessage="1" sqref="C14:E14" xr:uid="{542FAC56-4FEB-4410-8B4E-1D3E7B19310D}">
      <formula1>"This year only, Ongoing"</formula1>
    </dataValidation>
    <dataValidation type="list" allowBlank="1" showInputMessage="1" showErrorMessage="1" sqref="AE20:BS20 Q21:BU22" xr:uid="{D2D7D123-7BF8-4043-81D8-510C6DB18A26}">
      <formula1>#REF!</formula1>
    </dataValidation>
    <dataValidation allowBlank="1" showInputMessage="1" showErrorMessage="1" promptTitle="Autofill" prompt="This cell will autofill based on the information you provide" sqref="C13:E13 C7:E9 C15:E15" xr:uid="{5DF9EF1E-8D9E-4DCC-B88E-B87E8E72A1E0}"/>
    <dataValidation type="list" allowBlank="1" showInputMessage="1" showErrorMessage="1" sqref="C22" xr:uid="{CF263F5A-BBEE-41BB-87FF-0A93E259E12F}">
      <formula1>"Yes, No"</formula1>
    </dataValidation>
  </dataValidations>
  <hyperlinks>
    <hyperlink ref="B12" r:id="rId1" xr:uid="{C45CC906-6F90-4BFA-AB89-98ABDF9FC205}"/>
  </hyperlinks>
  <pageMargins left="0.7" right="0.7" top="0.75" bottom="0.75" header="0.3" footer="0.3"/>
  <pageSetup paperSize="8" scale="45" fitToWidth="0" orientation="landscape" r:id="rId2"/>
  <extLst>
    <ext xmlns:x14="http://schemas.microsoft.com/office/spreadsheetml/2009/9/main" uri="{CCE6A557-97BC-4b89-ADB6-D9C93CAAB3DF}">
      <x14:dataValidations xmlns:xm="http://schemas.microsoft.com/office/excel/2006/main" xWindow="1038" yWindow="604" count="5">
        <x14:dataValidation type="list" allowBlank="1" showInputMessage="1" showErrorMessage="1" xr:uid="{D8E110DC-CE95-44E0-AAE4-DBA2E2D024EB}">
          <x14:formula1>
            <xm:f>'Drop downs'!$I$2:$I$18</xm:f>
          </x14:formula1>
          <xm:sqref>C25:E25 C28:E28 C31:E31 C34:E34</xm:sqref>
        </x14:dataValidation>
        <x14:dataValidation type="list" allowBlank="1" showInputMessage="1" showErrorMessage="1" xr:uid="{66EA390B-DDE6-43C9-BB1A-C929FFF1CE48}">
          <x14:formula1>
            <xm:f>'Drop downs'!$J$3:$J$76</xm:f>
          </x14:formula1>
          <xm:sqref>C26:E26 C32:E32</xm:sqref>
        </x14:dataValidation>
        <x14:dataValidation type="list" allowBlank="1" showInputMessage="1" showErrorMessage="1" xr:uid="{3D95FE5C-14BE-4058-A002-D2AE6FCAE63E}">
          <x14:formula1>
            <xm:f>'Drop downs'!$J$2:$J$76</xm:f>
          </x14:formula1>
          <xm:sqref>C29:E29 C35:E35</xm:sqref>
        </x14:dataValidation>
        <x14:dataValidation type="list" allowBlank="1" showInputMessage="1" showErrorMessage="1" xr:uid="{7AFA5414-3945-4EBC-AEA5-C368C26202BE}">
          <x14:formula1>
            <xm:f>'Drop downs'!$X$2:$X$3</xm:f>
          </x14:formula1>
          <xm:sqref>C40:E40</xm:sqref>
        </x14:dataValidation>
        <x14:dataValidation type="list" allowBlank="1" showInputMessage="1" showErrorMessage="1" xr:uid="{7DF6C3FE-7250-4D41-B2E0-8A13B8A3343D}">
          <x14:formula1>
            <xm:f>'Drop downs'!$W$2:$W$3</xm:f>
          </x14:formula1>
          <xm:sqref>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95"/>
  <sheetViews>
    <sheetView showGridLines="0" tabSelected="1" zoomScaleNormal="100" workbookViewId="0">
      <selection activeCell="B5" sqref="B5"/>
    </sheetView>
  </sheetViews>
  <sheetFormatPr defaultColWidth="8.59765625" defaultRowHeight="14.25" x14ac:dyDescent="0.45"/>
  <cols>
    <col min="1" max="1" width="9.3984375" style="13" customWidth="1"/>
    <col min="2" max="2" width="9.3984375" customWidth="1"/>
    <col min="3" max="3" width="37.73046875" style="10" customWidth="1"/>
    <col min="4" max="4" width="142.59765625" style="10" customWidth="1"/>
    <col min="5" max="5" width="47.59765625" style="20" customWidth="1"/>
    <col min="6" max="7" width="30.59765625" style="3" customWidth="1"/>
    <col min="8" max="8" width="30.59765625" style="12" customWidth="1"/>
    <col min="9" max="9" width="30.59765625" style="3" customWidth="1"/>
    <col min="10" max="16384" width="8.59765625" style="3"/>
  </cols>
  <sheetData>
    <row r="1" spans="1:9" ht="81.75" customHeight="1" thickBot="1" x14ac:dyDescent="0.5">
      <c r="A1" s="637" t="s">
        <v>384</v>
      </c>
      <c r="B1" s="637"/>
      <c r="C1" s="637"/>
      <c r="D1" s="637"/>
      <c r="E1" s="1"/>
      <c r="F1" s="2"/>
      <c r="G1" s="2"/>
      <c r="H1" s="2"/>
      <c r="I1" s="2"/>
    </row>
    <row r="2" spans="1:9" ht="30" customHeight="1" thickBot="1" x14ac:dyDescent="0.5">
      <c r="A2" s="638" t="s">
        <v>163</v>
      </c>
      <c r="B2" s="639"/>
      <c r="C2" s="639"/>
      <c r="D2" s="640"/>
      <c r="E2" s="4"/>
      <c r="F2" s="4"/>
      <c r="G2" s="4"/>
      <c r="H2" s="4"/>
      <c r="I2" s="4"/>
    </row>
    <row r="3" spans="1:9" ht="38.85" customHeight="1" x14ac:dyDescent="0.45">
      <c r="A3" s="338"/>
      <c r="B3" s="339" t="s">
        <v>0</v>
      </c>
      <c r="C3" s="340"/>
      <c r="D3" s="341"/>
      <c r="E3" s="21"/>
      <c r="F3" s="21"/>
      <c r="G3" s="21"/>
      <c r="H3" s="21"/>
      <c r="I3" s="21"/>
    </row>
    <row r="4" spans="1:9" ht="37.5" customHeight="1" x14ac:dyDescent="0.45">
      <c r="A4" s="329" t="s">
        <v>1</v>
      </c>
      <c r="B4" s="105"/>
      <c r="C4" s="106" t="s">
        <v>117</v>
      </c>
      <c r="D4" s="330" t="s">
        <v>577</v>
      </c>
      <c r="E4" s="21"/>
      <c r="F4" s="21"/>
      <c r="G4" s="21"/>
      <c r="H4" s="21"/>
      <c r="I4" s="21"/>
    </row>
    <row r="5" spans="1:9" ht="151.5" customHeight="1" x14ac:dyDescent="0.45">
      <c r="A5" s="331" t="s">
        <v>327</v>
      </c>
      <c r="B5" s="30"/>
      <c r="C5" s="327" t="s">
        <v>331</v>
      </c>
      <c r="D5" s="332" t="s">
        <v>578</v>
      </c>
      <c r="E5" s="21"/>
      <c r="F5" s="21"/>
      <c r="G5" s="21"/>
      <c r="H5" s="21"/>
      <c r="I5" s="21"/>
    </row>
    <row r="6" spans="1:9" ht="409.5" customHeight="1" x14ac:dyDescent="0.45">
      <c r="A6" s="331" t="s">
        <v>2</v>
      </c>
      <c r="B6" s="30"/>
      <c r="C6" s="328" t="s">
        <v>118</v>
      </c>
      <c r="D6" s="333" t="s">
        <v>586</v>
      </c>
      <c r="E6" s="21"/>
      <c r="F6" s="21"/>
      <c r="G6" s="21"/>
      <c r="H6" s="21"/>
      <c r="I6" s="21"/>
    </row>
    <row r="7" spans="1:9" ht="326.25" customHeight="1" x14ac:dyDescent="0.45">
      <c r="A7" s="331" t="s">
        <v>3</v>
      </c>
      <c r="B7" s="30"/>
      <c r="C7" s="328" t="s">
        <v>86</v>
      </c>
      <c r="D7" s="330" t="s">
        <v>579</v>
      </c>
      <c r="E7" s="426" t="s">
        <v>325</v>
      </c>
      <c r="F7" s="21"/>
      <c r="G7" s="21"/>
      <c r="H7" s="21"/>
      <c r="I7" s="21"/>
    </row>
    <row r="8" spans="1:9" ht="38.450000000000003" customHeight="1" x14ac:dyDescent="0.45">
      <c r="A8" s="331" t="s">
        <v>4</v>
      </c>
      <c r="B8" s="30"/>
      <c r="C8" s="6" t="s">
        <v>58</v>
      </c>
      <c r="D8" s="334" t="s">
        <v>326</v>
      </c>
      <c r="E8" s="21"/>
      <c r="F8" s="21"/>
      <c r="G8" s="21"/>
      <c r="H8" s="21"/>
      <c r="I8" s="21"/>
    </row>
    <row r="9" spans="1:9" ht="33.75" customHeight="1" thickBot="1" x14ac:dyDescent="0.5">
      <c r="A9" s="335" t="s">
        <v>6</v>
      </c>
      <c r="B9" s="336"/>
      <c r="C9" s="337" t="s">
        <v>275</v>
      </c>
      <c r="D9" s="422" t="s">
        <v>320</v>
      </c>
      <c r="E9" s="427" t="s">
        <v>324</v>
      </c>
      <c r="F9" s="21"/>
      <c r="G9" s="21"/>
      <c r="H9" s="21"/>
      <c r="I9" s="21"/>
    </row>
    <row r="10" spans="1:9" ht="50.25" customHeight="1" thickBot="1" x14ac:dyDescent="0.5">
      <c r="A10" s="638" t="s">
        <v>5</v>
      </c>
      <c r="B10" s="639"/>
      <c r="C10" s="639"/>
      <c r="D10" s="640"/>
      <c r="E10" s="21"/>
      <c r="F10" s="21"/>
      <c r="G10" s="21"/>
      <c r="H10" s="21"/>
      <c r="I10" s="21"/>
    </row>
    <row r="11" spans="1:9" ht="41.25" customHeight="1" x14ac:dyDescent="0.45">
      <c r="A11" s="342" t="s">
        <v>7</v>
      </c>
      <c r="B11" s="32"/>
      <c r="C11" s="8" t="s">
        <v>162</v>
      </c>
      <c r="D11" s="343" t="s">
        <v>156</v>
      </c>
      <c r="E11" s="100"/>
      <c r="F11" s="100"/>
      <c r="G11" s="211"/>
      <c r="H11" s="209"/>
      <c r="I11" s="207"/>
    </row>
    <row r="12" spans="1:9" ht="36.75" customHeight="1" x14ac:dyDescent="0.45">
      <c r="A12" s="331" t="s">
        <v>8</v>
      </c>
      <c r="B12" s="30"/>
      <c r="C12" s="6" t="s">
        <v>157</v>
      </c>
      <c r="D12" s="344" t="s">
        <v>368</v>
      </c>
      <c r="E12" s="206"/>
      <c r="F12" s="206"/>
      <c r="G12" s="212"/>
      <c r="H12" s="210"/>
      <c r="I12" s="208"/>
    </row>
    <row r="13" spans="1:9" ht="197.25" customHeight="1" x14ac:dyDescent="0.45">
      <c r="A13" s="331" t="s">
        <v>9</v>
      </c>
      <c r="B13" s="30"/>
      <c r="C13" s="6" t="s">
        <v>582</v>
      </c>
      <c r="D13" s="634" t="s">
        <v>581</v>
      </c>
      <c r="E13" s="426" t="s">
        <v>583</v>
      </c>
      <c r="F13" s="9"/>
      <c r="G13" s="9"/>
      <c r="H13" s="9"/>
      <c r="I13" s="9"/>
    </row>
    <row r="14" spans="1:9" ht="106.5" customHeight="1" thickBot="1" x14ac:dyDescent="0.5">
      <c r="A14" s="335" t="s">
        <v>10</v>
      </c>
      <c r="B14" s="336"/>
      <c r="C14" s="345" t="s">
        <v>11</v>
      </c>
      <c r="D14" s="346" t="s">
        <v>584</v>
      </c>
      <c r="E14" s="9"/>
      <c r="F14" s="9"/>
      <c r="G14" s="9"/>
      <c r="H14" s="9"/>
      <c r="I14" s="9"/>
    </row>
    <row r="15" spans="1:9" ht="51.95" customHeight="1" thickBot="1" x14ac:dyDescent="0.5">
      <c r="A15" s="638" t="s">
        <v>12</v>
      </c>
      <c r="B15" s="639"/>
      <c r="C15" s="639"/>
      <c r="D15" s="640"/>
      <c r="E15" s="9"/>
      <c r="F15" s="9"/>
      <c r="G15" s="9"/>
      <c r="H15" s="9"/>
      <c r="I15" s="9"/>
    </row>
    <row r="16" spans="1:9" ht="39.75" customHeight="1" x14ac:dyDescent="0.45">
      <c r="A16" s="342" t="s">
        <v>13</v>
      </c>
      <c r="B16" s="32"/>
      <c r="C16" s="7" t="s">
        <v>328</v>
      </c>
      <c r="D16" s="347" t="s">
        <v>385</v>
      </c>
      <c r="E16" s="100" t="s">
        <v>153</v>
      </c>
      <c r="F16" s="100"/>
      <c r="G16" s="100"/>
      <c r="H16" s="100"/>
      <c r="I16" s="100"/>
    </row>
    <row r="17" spans="1:9" ht="41.25" customHeight="1" x14ac:dyDescent="0.45">
      <c r="A17" s="331" t="s">
        <v>14</v>
      </c>
      <c r="B17" s="30"/>
      <c r="C17" s="5" t="s">
        <v>15</v>
      </c>
      <c r="D17" s="348" t="s">
        <v>16</v>
      </c>
      <c r="E17" s="9"/>
      <c r="F17" s="9"/>
      <c r="G17" s="9"/>
      <c r="H17" s="9"/>
      <c r="I17" s="9"/>
    </row>
    <row r="18" spans="1:9" ht="42.75" customHeight="1" thickBot="1" x14ac:dyDescent="0.5">
      <c r="A18" s="335" t="s">
        <v>276</v>
      </c>
      <c r="B18" s="336"/>
      <c r="C18" s="345" t="s">
        <v>329</v>
      </c>
      <c r="D18" s="346" t="s">
        <v>585</v>
      </c>
      <c r="E18" s="9"/>
      <c r="F18" s="9"/>
      <c r="G18" s="9"/>
      <c r="H18" s="9"/>
      <c r="I18" s="9"/>
    </row>
    <row r="19" spans="1:9" ht="56.25" x14ac:dyDescent="0.45">
      <c r="A19" s="11"/>
      <c r="B19" s="10"/>
      <c r="C19" s="193" t="s">
        <v>272</v>
      </c>
      <c r="E19" s="3"/>
    </row>
    <row r="20" spans="1:9" ht="93.75" x14ac:dyDescent="0.45">
      <c r="C20" s="193" t="s">
        <v>273</v>
      </c>
      <c r="E20" s="3"/>
    </row>
    <row r="21" spans="1:9" ht="37.5" x14ac:dyDescent="0.45">
      <c r="C21" s="193" t="s">
        <v>274</v>
      </c>
      <c r="E21" s="3"/>
    </row>
    <row r="22" spans="1:9" x14ac:dyDescent="0.45">
      <c r="E22" s="3"/>
    </row>
    <row r="23" spans="1:9" x14ac:dyDescent="0.45">
      <c r="E23" s="3"/>
    </row>
    <row r="24" spans="1:9" x14ac:dyDescent="0.45">
      <c r="E24" s="3"/>
    </row>
    <row r="25" spans="1:9" ht="19.5" x14ac:dyDescent="0.45">
      <c r="A25" s="15"/>
      <c r="B25" s="14"/>
      <c r="E25" s="3"/>
    </row>
    <row r="26" spans="1:9" x14ac:dyDescent="0.45">
      <c r="A26" s="17"/>
      <c r="B26" s="16"/>
      <c r="E26" s="3"/>
    </row>
    <row r="27" spans="1:9" x14ac:dyDescent="0.45">
      <c r="A27" s="17"/>
      <c r="B27" s="16"/>
      <c r="E27" s="3"/>
    </row>
    <row r="28" spans="1:9" x14ac:dyDescent="0.45">
      <c r="A28" s="11"/>
      <c r="B28" s="10"/>
      <c r="E28" s="3"/>
    </row>
    <row r="29" spans="1:9" x14ac:dyDescent="0.45">
      <c r="A29" s="11"/>
      <c r="B29" s="10"/>
      <c r="E29" s="3"/>
    </row>
    <row r="30" spans="1:9" x14ac:dyDescent="0.45">
      <c r="A30" s="11"/>
      <c r="B30" s="10"/>
      <c r="E30" s="3"/>
    </row>
    <row r="31" spans="1:9" ht="15.75" x14ac:dyDescent="0.45">
      <c r="A31" s="19"/>
      <c r="B31" s="18"/>
      <c r="E31" s="3"/>
    </row>
    <row r="32" spans="1:9" ht="15.75" x14ac:dyDescent="0.45">
      <c r="A32" s="19"/>
      <c r="B32" s="18"/>
      <c r="E32" s="3"/>
    </row>
    <row r="33" spans="1:5" x14ac:dyDescent="0.45">
      <c r="E33" s="3"/>
    </row>
    <row r="34" spans="1:5" x14ac:dyDescent="0.45">
      <c r="E34" s="3"/>
    </row>
    <row r="35" spans="1:5" ht="15.75" x14ac:dyDescent="0.45">
      <c r="A35" s="19"/>
      <c r="B35" s="18"/>
      <c r="E35" s="3"/>
    </row>
    <row r="36" spans="1:5" ht="15.75" x14ac:dyDescent="0.45">
      <c r="A36" s="19"/>
      <c r="B36" s="18"/>
      <c r="E36" s="3"/>
    </row>
    <row r="37" spans="1:5" ht="15.75" x14ac:dyDescent="0.45">
      <c r="A37" s="19"/>
      <c r="B37" s="18"/>
      <c r="E37" s="3"/>
    </row>
    <row r="38" spans="1:5" ht="15.75" x14ac:dyDescent="0.45">
      <c r="A38" s="19"/>
      <c r="B38" s="18"/>
      <c r="E38" s="3"/>
    </row>
    <row r="39" spans="1:5" ht="15.75" x14ac:dyDescent="0.45">
      <c r="A39" s="19"/>
      <c r="B39" s="18"/>
      <c r="E39" s="3"/>
    </row>
    <row r="40" spans="1:5" ht="15.75" x14ac:dyDescent="0.45">
      <c r="A40" s="19"/>
      <c r="B40" s="18"/>
      <c r="E40" s="3"/>
    </row>
    <row r="41" spans="1:5" ht="15.75" x14ac:dyDescent="0.45">
      <c r="A41" s="19"/>
      <c r="B41" s="18"/>
      <c r="E41" s="3"/>
    </row>
    <row r="42" spans="1:5" ht="15.75" x14ac:dyDescent="0.45">
      <c r="A42" s="19"/>
      <c r="B42" s="18"/>
      <c r="E42" s="3"/>
    </row>
    <row r="43" spans="1:5" ht="15.75" x14ac:dyDescent="0.45">
      <c r="A43" s="19"/>
      <c r="B43" s="18"/>
      <c r="E43" s="3"/>
    </row>
    <row r="44" spans="1:5" ht="15.75" x14ac:dyDescent="0.45">
      <c r="A44" s="19"/>
      <c r="B44" s="18"/>
      <c r="E44" s="3"/>
    </row>
    <row r="45" spans="1:5" x14ac:dyDescent="0.45">
      <c r="E45" s="3"/>
    </row>
    <row r="46" spans="1:5" x14ac:dyDescent="0.45">
      <c r="E46" s="3"/>
    </row>
    <row r="47" spans="1:5" x14ac:dyDescent="0.45">
      <c r="E47" s="3"/>
    </row>
    <row r="48" spans="1:5" x14ac:dyDescent="0.45">
      <c r="E48" s="3"/>
    </row>
    <row r="49" spans="1:5" x14ac:dyDescent="0.45">
      <c r="E49" s="3"/>
    </row>
    <row r="50" spans="1:5" x14ac:dyDescent="0.45">
      <c r="E50" s="3"/>
    </row>
    <row r="51" spans="1:5" x14ac:dyDescent="0.45">
      <c r="E51" s="3"/>
    </row>
    <row r="52" spans="1:5" x14ac:dyDescent="0.45">
      <c r="E52" s="3"/>
    </row>
    <row r="53" spans="1:5" x14ac:dyDescent="0.45">
      <c r="E53" s="3"/>
    </row>
    <row r="54" spans="1:5" x14ac:dyDescent="0.45">
      <c r="E54" s="3"/>
    </row>
    <row r="55" spans="1:5" x14ac:dyDescent="0.45">
      <c r="E55" s="3"/>
    </row>
    <row r="56" spans="1:5" x14ac:dyDescent="0.45">
      <c r="E56" s="3"/>
    </row>
    <row r="57" spans="1:5" x14ac:dyDescent="0.45">
      <c r="E57" s="3"/>
    </row>
    <row r="58" spans="1:5" x14ac:dyDescent="0.45">
      <c r="E58" s="3"/>
    </row>
    <row r="59" spans="1:5" x14ac:dyDescent="0.45">
      <c r="E59" s="3"/>
    </row>
    <row r="60" spans="1:5" x14ac:dyDescent="0.45">
      <c r="E60" s="3"/>
    </row>
    <row r="61" spans="1:5" x14ac:dyDescent="0.45">
      <c r="E61" s="3"/>
    </row>
    <row r="62" spans="1:5" x14ac:dyDescent="0.45">
      <c r="E62" s="3"/>
    </row>
    <row r="63" spans="1:5" x14ac:dyDescent="0.45">
      <c r="A63" s="17"/>
      <c r="B63" s="16"/>
      <c r="E63" s="3"/>
    </row>
    <row r="64" spans="1:5" x14ac:dyDescent="0.45">
      <c r="E64" s="3"/>
    </row>
    <row r="65" spans="5:5" x14ac:dyDescent="0.45">
      <c r="E65" s="102"/>
    </row>
    <row r="66" spans="5:5" x14ac:dyDescent="0.45">
      <c r="E66" s="103"/>
    </row>
    <row r="67" spans="5:5" x14ac:dyDescent="0.45">
      <c r="E67" s="103"/>
    </row>
    <row r="68" spans="5:5" x14ac:dyDescent="0.45">
      <c r="E68" s="103"/>
    </row>
    <row r="69" spans="5:5" x14ac:dyDescent="0.45">
      <c r="E69" s="103"/>
    </row>
    <row r="70" spans="5:5" x14ac:dyDescent="0.45">
      <c r="E70" s="103"/>
    </row>
    <row r="71" spans="5:5" x14ac:dyDescent="0.45">
      <c r="E71" s="103"/>
    </row>
    <row r="72" spans="5:5" x14ac:dyDescent="0.45">
      <c r="E72" s="103"/>
    </row>
    <row r="73" spans="5:5" x14ac:dyDescent="0.45">
      <c r="E73" s="103"/>
    </row>
    <row r="74" spans="5:5" x14ac:dyDescent="0.45">
      <c r="E74" s="103"/>
    </row>
    <row r="75" spans="5:5" x14ac:dyDescent="0.45">
      <c r="E75" s="103"/>
    </row>
    <row r="76" spans="5:5" x14ac:dyDescent="0.45">
      <c r="E76" s="103"/>
    </row>
    <row r="77" spans="5:5" x14ac:dyDescent="0.45">
      <c r="E77" s="103"/>
    </row>
    <row r="78" spans="5:5" x14ac:dyDescent="0.45">
      <c r="E78" s="103"/>
    </row>
    <row r="79" spans="5:5" x14ac:dyDescent="0.45">
      <c r="E79" s="103"/>
    </row>
    <row r="80" spans="5:5" x14ac:dyDescent="0.45">
      <c r="E80" s="103"/>
    </row>
    <row r="81" spans="5:5" x14ac:dyDescent="0.45">
      <c r="E81" s="103"/>
    </row>
    <row r="82" spans="5:5" x14ac:dyDescent="0.45">
      <c r="E82" s="103"/>
    </row>
    <row r="83" spans="5:5" x14ac:dyDescent="0.45">
      <c r="E83" s="103"/>
    </row>
    <row r="84" spans="5:5" x14ac:dyDescent="0.45">
      <c r="E84" s="103"/>
    </row>
    <row r="85" spans="5:5" x14ac:dyDescent="0.45">
      <c r="E85" s="103"/>
    </row>
    <row r="86" spans="5:5" x14ac:dyDescent="0.45">
      <c r="E86" s="103"/>
    </row>
    <row r="87" spans="5:5" x14ac:dyDescent="0.45">
      <c r="E87" s="103"/>
    </row>
    <row r="88" spans="5:5" x14ac:dyDescent="0.45">
      <c r="E88" s="103"/>
    </row>
    <row r="89" spans="5:5" x14ac:dyDescent="0.45">
      <c r="E89" s="103"/>
    </row>
    <row r="90" spans="5:5" x14ac:dyDescent="0.45">
      <c r="E90" s="103"/>
    </row>
    <row r="91" spans="5:5" x14ac:dyDescent="0.45">
      <c r="E91" s="103"/>
    </row>
    <row r="92" spans="5:5" x14ac:dyDescent="0.45">
      <c r="E92" s="103"/>
    </row>
    <row r="93" spans="5:5" x14ac:dyDescent="0.45">
      <c r="E93" s="103"/>
    </row>
    <row r="94" spans="5:5" x14ac:dyDescent="0.45">
      <c r="E94" s="103"/>
    </row>
    <row r="95" spans="5:5" x14ac:dyDescent="0.45">
      <c r="E95" s="103"/>
    </row>
    <row r="96" spans="5:5" x14ac:dyDescent="0.45">
      <c r="E96" s="103"/>
    </row>
    <row r="97" spans="5:5" x14ac:dyDescent="0.45">
      <c r="E97" s="103"/>
    </row>
    <row r="98" spans="5:5" x14ac:dyDescent="0.45">
      <c r="E98" s="103"/>
    </row>
    <row r="99" spans="5:5" x14ac:dyDescent="0.45">
      <c r="E99" s="103"/>
    </row>
    <row r="100" spans="5:5" x14ac:dyDescent="0.45">
      <c r="E100" s="103"/>
    </row>
    <row r="101" spans="5:5" x14ac:dyDescent="0.45">
      <c r="E101" s="103"/>
    </row>
    <row r="102" spans="5:5" x14ac:dyDescent="0.45">
      <c r="E102" s="103"/>
    </row>
    <row r="103" spans="5:5" x14ac:dyDescent="0.45">
      <c r="E103" s="103"/>
    </row>
    <row r="104" spans="5:5" x14ac:dyDescent="0.45">
      <c r="E104" s="103"/>
    </row>
    <row r="105" spans="5:5" x14ac:dyDescent="0.45">
      <c r="E105" s="103"/>
    </row>
    <row r="106" spans="5:5" x14ac:dyDescent="0.45">
      <c r="E106" s="103"/>
    </row>
    <row r="107" spans="5:5" x14ac:dyDescent="0.45">
      <c r="E107" s="103"/>
    </row>
    <row r="108" spans="5:5" x14ac:dyDescent="0.45">
      <c r="E108" s="103"/>
    </row>
    <row r="109" spans="5:5" x14ac:dyDescent="0.45">
      <c r="E109" s="103"/>
    </row>
    <row r="110" spans="5:5" x14ac:dyDescent="0.45">
      <c r="E110" s="103"/>
    </row>
    <row r="111" spans="5:5" x14ac:dyDescent="0.45">
      <c r="E111" s="103"/>
    </row>
    <row r="112" spans="5:5" x14ac:dyDescent="0.45">
      <c r="E112" s="103"/>
    </row>
    <row r="113" spans="5:5" x14ac:dyDescent="0.45">
      <c r="E113" s="103"/>
    </row>
    <row r="114" spans="5:5" x14ac:dyDescent="0.45">
      <c r="E114" s="103"/>
    </row>
    <row r="115" spans="5:5" x14ac:dyDescent="0.45">
      <c r="E115" s="103"/>
    </row>
    <row r="116" spans="5:5" x14ac:dyDescent="0.45">
      <c r="E116" s="103"/>
    </row>
    <row r="117" spans="5:5" x14ac:dyDescent="0.45">
      <c r="E117" s="103"/>
    </row>
    <row r="118" spans="5:5" x14ac:dyDescent="0.45">
      <c r="E118" s="103"/>
    </row>
    <row r="119" spans="5:5" x14ac:dyDescent="0.45">
      <c r="E119" s="103"/>
    </row>
    <row r="120" spans="5:5" x14ac:dyDescent="0.45">
      <c r="E120" s="103"/>
    </row>
    <row r="121" spans="5:5" x14ac:dyDescent="0.45">
      <c r="E121" s="103"/>
    </row>
    <row r="122" spans="5:5" x14ac:dyDescent="0.45">
      <c r="E122" s="103"/>
    </row>
    <row r="123" spans="5:5" x14ac:dyDescent="0.45">
      <c r="E123" s="103"/>
    </row>
    <row r="124" spans="5:5" x14ac:dyDescent="0.45">
      <c r="E124" s="103"/>
    </row>
    <row r="125" spans="5:5" x14ac:dyDescent="0.45">
      <c r="E125" s="103"/>
    </row>
    <row r="126" spans="5:5" x14ac:dyDescent="0.45">
      <c r="E126" s="103"/>
    </row>
    <row r="127" spans="5:5" x14ac:dyDescent="0.45">
      <c r="E127" s="103"/>
    </row>
    <row r="128" spans="5:5" x14ac:dyDescent="0.45">
      <c r="E128" s="103"/>
    </row>
    <row r="129" spans="5:5" x14ac:dyDescent="0.45">
      <c r="E129" s="103"/>
    </row>
    <row r="130" spans="5:5" x14ac:dyDescent="0.45">
      <c r="E130" s="103"/>
    </row>
    <row r="131" spans="5:5" x14ac:dyDescent="0.45">
      <c r="E131" s="103"/>
    </row>
    <row r="132" spans="5:5" x14ac:dyDescent="0.45">
      <c r="E132" s="103"/>
    </row>
    <row r="133" spans="5:5" x14ac:dyDescent="0.45">
      <c r="E133" s="103"/>
    </row>
    <row r="134" spans="5:5" x14ac:dyDescent="0.45">
      <c r="E134" s="103"/>
    </row>
    <row r="135" spans="5:5" x14ac:dyDescent="0.45">
      <c r="E135" s="103"/>
    </row>
    <row r="136" spans="5:5" x14ac:dyDescent="0.45">
      <c r="E136" s="103"/>
    </row>
    <row r="137" spans="5:5" x14ac:dyDescent="0.45">
      <c r="E137" s="103"/>
    </row>
    <row r="138" spans="5:5" x14ac:dyDescent="0.45">
      <c r="E138" s="103"/>
    </row>
    <row r="139" spans="5:5" x14ac:dyDescent="0.45">
      <c r="E139" s="103"/>
    </row>
    <row r="140" spans="5:5" x14ac:dyDescent="0.45">
      <c r="E140" s="103"/>
    </row>
    <row r="141" spans="5:5" x14ac:dyDescent="0.45">
      <c r="E141" s="103"/>
    </row>
    <row r="142" spans="5:5" x14ac:dyDescent="0.45">
      <c r="E142" s="103"/>
    </row>
    <row r="143" spans="5:5" x14ac:dyDescent="0.45">
      <c r="E143" s="103"/>
    </row>
    <row r="144" spans="5:5" x14ac:dyDescent="0.45">
      <c r="E144" s="103"/>
    </row>
    <row r="145" spans="5:5" x14ac:dyDescent="0.45">
      <c r="E145" s="103"/>
    </row>
    <row r="146" spans="5:5" x14ac:dyDescent="0.45">
      <c r="E146" s="103"/>
    </row>
    <row r="147" spans="5:5" x14ac:dyDescent="0.45">
      <c r="E147" s="103"/>
    </row>
    <row r="148" spans="5:5" x14ac:dyDescent="0.45">
      <c r="E148" s="103"/>
    </row>
    <row r="149" spans="5:5" x14ac:dyDescent="0.45">
      <c r="E149" s="103"/>
    </row>
    <row r="150" spans="5:5" x14ac:dyDescent="0.45">
      <c r="E150" s="103"/>
    </row>
    <row r="151" spans="5:5" x14ac:dyDescent="0.45">
      <c r="E151" s="103"/>
    </row>
    <row r="152" spans="5:5" x14ac:dyDescent="0.45">
      <c r="E152" s="103"/>
    </row>
    <row r="153" spans="5:5" x14ac:dyDescent="0.45">
      <c r="E153" s="103"/>
    </row>
    <row r="154" spans="5:5" x14ac:dyDescent="0.45">
      <c r="E154" s="103"/>
    </row>
    <row r="155" spans="5:5" x14ac:dyDescent="0.45">
      <c r="E155" s="103"/>
    </row>
    <row r="156" spans="5:5" x14ac:dyDescent="0.45">
      <c r="E156" s="103"/>
    </row>
    <row r="157" spans="5:5" x14ac:dyDescent="0.45">
      <c r="E157" s="103"/>
    </row>
    <row r="158" spans="5:5" x14ac:dyDescent="0.45">
      <c r="E158" s="103"/>
    </row>
    <row r="159" spans="5:5" x14ac:dyDescent="0.45">
      <c r="E159" s="103"/>
    </row>
    <row r="160" spans="5:5" x14ac:dyDescent="0.45">
      <c r="E160" s="103"/>
    </row>
    <row r="161" spans="5:5" x14ac:dyDescent="0.45">
      <c r="E161" s="103"/>
    </row>
    <row r="162" spans="5:5" x14ac:dyDescent="0.45">
      <c r="E162" s="103"/>
    </row>
    <row r="163" spans="5:5" x14ac:dyDescent="0.45">
      <c r="E163" s="103"/>
    </row>
    <row r="164" spans="5:5" x14ac:dyDescent="0.45">
      <c r="E164" s="103"/>
    </row>
    <row r="165" spans="5:5" x14ac:dyDescent="0.45">
      <c r="E165" s="103"/>
    </row>
    <row r="166" spans="5:5" x14ac:dyDescent="0.45">
      <c r="E166" s="103"/>
    </row>
    <row r="167" spans="5:5" x14ac:dyDescent="0.45">
      <c r="E167" s="103"/>
    </row>
    <row r="168" spans="5:5" x14ac:dyDescent="0.45">
      <c r="E168" s="103"/>
    </row>
    <row r="169" spans="5:5" x14ac:dyDescent="0.45">
      <c r="E169" s="103"/>
    </row>
    <row r="170" spans="5:5" x14ac:dyDescent="0.45">
      <c r="E170" s="103"/>
    </row>
    <row r="171" spans="5:5" x14ac:dyDescent="0.45">
      <c r="E171" s="103"/>
    </row>
    <row r="172" spans="5:5" x14ac:dyDescent="0.45">
      <c r="E172" s="103"/>
    </row>
    <row r="173" spans="5:5" x14ac:dyDescent="0.45">
      <c r="E173" s="103"/>
    </row>
    <row r="174" spans="5:5" x14ac:dyDescent="0.45">
      <c r="E174" s="103"/>
    </row>
    <row r="175" spans="5:5" x14ac:dyDescent="0.45">
      <c r="E175" s="103"/>
    </row>
    <row r="176" spans="5:5" x14ac:dyDescent="0.45">
      <c r="E176" s="103"/>
    </row>
    <row r="177" spans="5:5" x14ac:dyDescent="0.45">
      <c r="E177" s="103"/>
    </row>
    <row r="178" spans="5:5" x14ac:dyDescent="0.45">
      <c r="E178" s="103"/>
    </row>
    <row r="179" spans="5:5" x14ac:dyDescent="0.45">
      <c r="E179" s="103"/>
    </row>
    <row r="180" spans="5:5" x14ac:dyDescent="0.45">
      <c r="E180" s="103"/>
    </row>
    <row r="181" spans="5:5" x14ac:dyDescent="0.45">
      <c r="E181" s="103"/>
    </row>
    <row r="182" spans="5:5" x14ac:dyDescent="0.45">
      <c r="E182" s="103"/>
    </row>
    <row r="183" spans="5:5" x14ac:dyDescent="0.45">
      <c r="E183" s="103"/>
    </row>
    <row r="184" spans="5:5" x14ac:dyDescent="0.45">
      <c r="E184" s="103"/>
    </row>
    <row r="185" spans="5:5" x14ac:dyDescent="0.45">
      <c r="E185" s="103"/>
    </row>
    <row r="186" spans="5:5" x14ac:dyDescent="0.45">
      <c r="E186" s="103"/>
    </row>
    <row r="187" spans="5:5" x14ac:dyDescent="0.45">
      <c r="E187" s="103"/>
    </row>
    <row r="188" spans="5:5" x14ac:dyDescent="0.45">
      <c r="E188" s="103"/>
    </row>
    <row r="189" spans="5:5" x14ac:dyDescent="0.45">
      <c r="E189" s="103"/>
    </row>
    <row r="190" spans="5:5" x14ac:dyDescent="0.45">
      <c r="E190" s="103"/>
    </row>
    <row r="191" spans="5:5" x14ac:dyDescent="0.45">
      <c r="E191" s="103"/>
    </row>
    <row r="192" spans="5:5" x14ac:dyDescent="0.45">
      <c r="E192" s="103"/>
    </row>
    <row r="193" spans="5:5" x14ac:dyDescent="0.45">
      <c r="E193" s="103"/>
    </row>
    <row r="194" spans="5:5" x14ac:dyDescent="0.45">
      <c r="E194" s="103"/>
    </row>
    <row r="195" spans="5:5" x14ac:dyDescent="0.45">
      <c r="E195" s="104"/>
    </row>
  </sheetData>
  <sheetProtection sheet="1" insertColumns="0" insertRows="0" selectLockedCells="1"/>
  <mergeCells count="4">
    <mergeCell ref="A1:D1"/>
    <mergeCell ref="A2:D2"/>
    <mergeCell ref="A10:D10"/>
    <mergeCell ref="A15:D15"/>
  </mergeCells>
  <hyperlinks>
    <hyperlink ref="E9" r:id="rId1" xr:uid="{867504F9-6432-44A7-B3DC-3AEF3E4EEB94}"/>
    <hyperlink ref="E7" r:id="rId2" xr:uid="{0A405E79-B419-4C80-860B-590AF063301B}"/>
    <hyperlink ref="E13" r:id="rId3" display="https://www.tec.govt.nz/funding/funding-and-performance/reporting/dxp-nga-kete/" xr:uid="{B295E672-738F-4E57-9D49-D72A3AFFAB3F}"/>
  </hyperlinks>
  <pageMargins left="0.70866141732283472" right="0.70866141732283472" top="0.74803149606299213" bottom="0.74803149606299213" header="0.31496062992125984" footer="0.31496062992125984"/>
  <pageSetup paperSize="9" scale="36" fitToHeight="0"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4"/>
  <sheetViews>
    <sheetView showGridLines="0" zoomScale="80" zoomScaleNormal="80" workbookViewId="0">
      <selection activeCell="A26" sqref="A26"/>
    </sheetView>
  </sheetViews>
  <sheetFormatPr defaultColWidth="8.59765625" defaultRowHeight="14.25" x14ac:dyDescent="0.45"/>
  <cols>
    <col min="1" max="1" width="30.59765625" style="27" customWidth="1"/>
    <col min="2" max="2" width="67.59765625" style="27" customWidth="1"/>
    <col min="3" max="3" width="41.1328125" style="28" customWidth="1"/>
    <col min="4" max="4" width="28.3984375" style="27" customWidth="1"/>
    <col min="5" max="5" width="18.59765625" style="27" customWidth="1"/>
    <col min="6" max="6" width="37.59765625" style="27" customWidth="1"/>
    <col min="7" max="16384" width="8.59765625" style="27"/>
  </cols>
  <sheetData>
    <row r="1" spans="1:9" s="25" customFormat="1" ht="69" customHeight="1" thickBot="1" x14ac:dyDescent="0.5">
      <c r="A1" s="637" t="s">
        <v>386</v>
      </c>
      <c r="B1" s="637"/>
      <c r="C1" s="637"/>
      <c r="D1" s="645"/>
      <c r="E1" s="645"/>
      <c r="F1" s="645"/>
      <c r="G1" s="24"/>
      <c r="H1" s="24"/>
      <c r="I1" s="24"/>
    </row>
    <row r="2" spans="1:9" s="25" customFormat="1" ht="30" customHeight="1" thickBot="1" x14ac:dyDescent="0.5">
      <c r="A2" s="638" t="s">
        <v>17</v>
      </c>
      <c r="B2" s="639"/>
      <c r="C2" s="640"/>
      <c r="D2" s="386"/>
      <c r="E2" s="324"/>
      <c r="F2" s="325"/>
      <c r="G2" s="27"/>
      <c r="H2" s="27"/>
      <c r="I2" s="27"/>
    </row>
    <row r="3" spans="1:9" ht="50.1" customHeight="1" x14ac:dyDescent="0.45">
      <c r="A3" s="669" t="s">
        <v>18</v>
      </c>
      <c r="B3" s="670"/>
      <c r="C3" s="368" t="s">
        <v>387</v>
      </c>
      <c r="D3" s="650"/>
      <c r="E3" s="651"/>
      <c r="F3" s="428"/>
    </row>
    <row r="4" spans="1:9" ht="50.1" customHeight="1" x14ac:dyDescent="0.45">
      <c r="A4" s="671" t="s">
        <v>20</v>
      </c>
      <c r="B4" s="672"/>
      <c r="C4" s="349"/>
      <c r="D4" s="654"/>
      <c r="E4" s="654"/>
      <c r="F4" s="355"/>
    </row>
    <row r="5" spans="1:9" ht="50.1" customHeight="1" thickBot="1" x14ac:dyDescent="0.5">
      <c r="A5" s="652" t="s">
        <v>19</v>
      </c>
      <c r="B5" s="653"/>
      <c r="C5" s="356"/>
      <c r="D5" s="354"/>
      <c r="E5" s="354"/>
      <c r="F5" s="354"/>
    </row>
    <row r="6" spans="1:9" ht="30" customHeight="1" thickBot="1" x14ac:dyDescent="0.5">
      <c r="A6" s="326"/>
      <c r="B6" s="387"/>
      <c r="C6" s="388"/>
      <c r="D6" s="418"/>
      <c r="E6" s="419"/>
      <c r="F6" s="418"/>
      <c r="G6"/>
    </row>
    <row r="7" spans="1:9" ht="30" customHeight="1" thickBot="1" x14ac:dyDescent="0.5">
      <c r="A7" s="638" t="s">
        <v>330</v>
      </c>
      <c r="B7" s="667"/>
      <c r="C7" s="667"/>
      <c r="D7" s="661" t="s">
        <v>73</v>
      </c>
      <c r="E7" s="662"/>
      <c r="F7" s="663"/>
      <c r="G7"/>
    </row>
    <row r="8" spans="1:9" ht="54.95" customHeight="1" x14ac:dyDescent="0.45">
      <c r="A8" s="673" t="s">
        <v>334</v>
      </c>
      <c r="B8" s="674"/>
      <c r="C8" s="260"/>
      <c r="D8" s="655"/>
      <c r="E8" s="656"/>
      <c r="F8" s="657"/>
    </row>
    <row r="9" spans="1:9" ht="57" customHeight="1" x14ac:dyDescent="0.45">
      <c r="A9" s="646" t="s">
        <v>333</v>
      </c>
      <c r="B9" s="647"/>
      <c r="C9" s="635"/>
      <c r="D9" s="655"/>
      <c r="E9" s="656"/>
      <c r="F9" s="657"/>
    </row>
    <row r="10" spans="1:9" ht="69.599999999999994" customHeight="1" thickBot="1" x14ac:dyDescent="0.5">
      <c r="A10" s="648" t="s">
        <v>151</v>
      </c>
      <c r="B10" s="649"/>
      <c r="C10" s="261"/>
      <c r="D10" s="658"/>
      <c r="E10" s="659"/>
      <c r="F10" s="660"/>
    </row>
    <row r="11" spans="1:9" ht="30" customHeight="1" thickBot="1" x14ac:dyDescent="0.5">
      <c r="A11"/>
      <c r="B11" s="390"/>
      <c r="C11" s="391"/>
      <c r="D11" s="258"/>
      <c r="E11" s="259"/>
      <c r="F11" s="257"/>
    </row>
    <row r="12" spans="1:9" ht="36.75" customHeight="1" thickBot="1" x14ac:dyDescent="0.5">
      <c r="A12" s="666" t="s">
        <v>303</v>
      </c>
      <c r="B12" s="667"/>
      <c r="C12" s="668"/>
      <c r="D12" s="389"/>
      <c r="E12" s="88"/>
      <c r="F12" s="9"/>
    </row>
    <row r="13" spans="1:9" ht="30" customHeight="1" thickBot="1" x14ac:dyDescent="0.5">
      <c r="A13" s="643" t="s">
        <v>319</v>
      </c>
      <c r="B13" s="644"/>
      <c r="C13" s="636" t="s">
        <v>21</v>
      </c>
      <c r="D13" s="87"/>
      <c r="E13" s="89"/>
      <c r="F13" s="96"/>
    </row>
    <row r="14" spans="1:9" ht="30" customHeight="1" thickBot="1" x14ac:dyDescent="0.5">
      <c r="A14" s="641" t="s">
        <v>546</v>
      </c>
      <c r="B14" s="642"/>
      <c r="C14" s="420">
        <f>'Delivery at Levels 1 and 2'!D4</f>
        <v>0</v>
      </c>
      <c r="D14" s="99"/>
      <c r="E14" s="98"/>
      <c r="F14"/>
    </row>
    <row r="15" spans="1:9" ht="30" customHeight="1" thickBot="1" x14ac:dyDescent="0.5">
      <c r="A15" s="641" t="s">
        <v>545</v>
      </c>
      <c r="B15" s="642"/>
      <c r="C15" s="420">
        <f>'Youth Guarantee'!D4</f>
        <v>0</v>
      </c>
      <c r="D15" s="99"/>
      <c r="E15" s="98"/>
      <c r="F15" s="95"/>
    </row>
    <row r="16" spans="1:9" ht="30" hidden="1" customHeight="1" thickBot="1" x14ac:dyDescent="0.5">
      <c r="A16" s="641" t="s">
        <v>381</v>
      </c>
      <c r="B16" s="642"/>
      <c r="C16" s="420">
        <f>'ACE (Schools)'!D4</f>
        <v>0</v>
      </c>
      <c r="D16" s="99"/>
      <c r="E16" s="98"/>
      <c r="F16" s="96"/>
    </row>
    <row r="17" spans="1:6" ht="30" hidden="1" customHeight="1" thickBot="1" x14ac:dyDescent="0.5">
      <c r="A17" s="641" t="s">
        <v>378</v>
      </c>
      <c r="B17" s="642"/>
      <c r="C17" s="420">
        <f>'ACE in Schools Co-ordination'!D4</f>
        <v>0</v>
      </c>
      <c r="D17" s="99"/>
      <c r="E17" s="98"/>
      <c r="F17"/>
    </row>
    <row r="18" spans="1:6" ht="30" hidden="1" customHeight="1" thickBot="1" x14ac:dyDescent="0.5">
      <c r="A18" s="641" t="s">
        <v>379</v>
      </c>
      <c r="B18" s="642"/>
      <c r="C18" s="420">
        <f>'ACE (Communities)'!D4</f>
        <v>0</v>
      </c>
      <c r="D18" s="92"/>
      <c r="E18" s="91"/>
      <c r="F18" s="97"/>
    </row>
    <row r="19" spans="1:6" ht="30" hidden="1" customHeight="1" thickBot="1" x14ac:dyDescent="0.5">
      <c r="A19" s="641" t="s">
        <v>380</v>
      </c>
      <c r="B19" s="642"/>
      <c r="C19" s="420">
        <f>'ACE in TEIs  '!D4</f>
        <v>0</v>
      </c>
      <c r="D19" s="92"/>
      <c r="E19" s="90"/>
    </row>
    <row r="20" spans="1:6" ht="30" customHeight="1" thickBot="1" x14ac:dyDescent="0.5">
      <c r="A20" s="641" t="s">
        <v>155</v>
      </c>
      <c r="B20" s="642"/>
      <c r="C20" s="420">
        <f>SUM('Intensive Literacy and Numeracy'!C13:E13)</f>
        <v>0</v>
      </c>
      <c r="D20" s="99"/>
      <c r="E20" s="98"/>
      <c r="F20" s="95"/>
    </row>
    <row r="21" spans="1:6" ht="30" customHeight="1" thickBot="1" x14ac:dyDescent="0.5">
      <c r="A21" s="641" t="s">
        <v>544</v>
      </c>
      <c r="B21" s="642"/>
      <c r="C21" s="420">
        <f>'English Language Teaching - ILN'!D4</f>
        <v>0</v>
      </c>
      <c r="D21" s="99"/>
      <c r="E21" s="98"/>
      <c r="F21" s="95"/>
    </row>
    <row r="22" spans="1:6" ht="30" customHeight="1" thickBot="1" x14ac:dyDescent="0.5">
      <c r="A22" s="641" t="s">
        <v>547</v>
      </c>
      <c r="B22" s="642"/>
      <c r="C22" s="420">
        <f>'Refugee English - ILN'!D4</f>
        <v>0</v>
      </c>
      <c r="D22" s="99"/>
      <c r="E22" s="98"/>
      <c r="F22" s="95"/>
    </row>
    <row r="23" spans="1:6" ht="30" customHeight="1" thickBot="1" x14ac:dyDescent="0.5">
      <c r="A23" s="641" t="s">
        <v>548</v>
      </c>
      <c r="B23" s="642"/>
      <c r="C23" s="420">
        <f>'TEO-led WLN'!D4</f>
        <v>0</v>
      </c>
      <c r="D23" s="99"/>
      <c r="E23" s="98"/>
      <c r="F23" s="95"/>
    </row>
    <row r="24" spans="1:6" ht="30" customHeight="1" thickBot="1" x14ac:dyDescent="0.6">
      <c r="A24" s="664" t="s">
        <v>72</v>
      </c>
      <c r="B24" s="665"/>
      <c r="C24" s="421">
        <f>SUM(C14:C23)</f>
        <v>0</v>
      </c>
      <c r="D24" s="262"/>
      <c r="E24" s="93"/>
      <c r="F24" s="94"/>
    </row>
  </sheetData>
  <sheetProtection sheet="1" insertColumns="0" insertRows="0" selectLockedCells="1"/>
  <protectedRanges>
    <protectedRange sqref="C8:F10" name="Range2"/>
    <protectedRange sqref="C4:C5" name="Range1"/>
  </protectedRanges>
  <mergeCells count="28">
    <mergeCell ref="A18:B18"/>
    <mergeCell ref="A19:B19"/>
    <mergeCell ref="A24:B24"/>
    <mergeCell ref="A12:C12"/>
    <mergeCell ref="A2:C2"/>
    <mergeCell ref="A17:B17"/>
    <mergeCell ref="A3:B3"/>
    <mergeCell ref="A16:B16"/>
    <mergeCell ref="A21:B21"/>
    <mergeCell ref="A22:B22"/>
    <mergeCell ref="A23:B23"/>
    <mergeCell ref="A4:B4"/>
    <mergeCell ref="A8:B8"/>
    <mergeCell ref="A7:C7"/>
    <mergeCell ref="A15:B15"/>
    <mergeCell ref="A20:B20"/>
    <mergeCell ref="A14:B14"/>
    <mergeCell ref="A13:B13"/>
    <mergeCell ref="A1:F1"/>
    <mergeCell ref="A9:B9"/>
    <mergeCell ref="A10:B10"/>
    <mergeCell ref="D3:E3"/>
    <mergeCell ref="A5:B5"/>
    <mergeCell ref="D4:E4"/>
    <mergeCell ref="D8:F8"/>
    <mergeCell ref="D9:F9"/>
    <mergeCell ref="D10:F10"/>
    <mergeCell ref="D7:F7"/>
  </mergeCells>
  <dataValidations count="2">
    <dataValidation type="list" allowBlank="1" showInputMessage="1" showErrorMessage="1" sqref="C10" xr:uid="{00000000-0002-0000-0100-000000000000}">
      <formula1>"Yes - we have applied any FF we are eligible for and still require additional funding, NA - we are not eligible for FF"</formula1>
    </dataValidation>
    <dataValidation type="list" allowBlank="1" showInputMessage="1" showErrorMessage="1" sqref="C9" xr:uid="{00000000-0002-0000-0100-000001000000}">
      <formula1>"No this is not an option, Yes and we still require additional funding"</formula1>
    </dataValidation>
  </dataValidations>
  <pageMargins left="0.70866141732283472" right="0.70866141732283472" top="0.74803149606299213" bottom="0.74803149606299213" header="0.31496062992125984" footer="0.31496062992125984"/>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FW50"/>
  <sheetViews>
    <sheetView showGridLines="0" zoomScaleNormal="100" workbookViewId="0">
      <selection activeCell="C52" sqref="C52"/>
    </sheetView>
  </sheetViews>
  <sheetFormatPr defaultColWidth="8.59765625" defaultRowHeight="14.25" x14ac:dyDescent="0.45"/>
  <cols>
    <col min="1" max="2" width="50.73046875" style="442" customWidth="1"/>
    <col min="3" max="7" width="70.73046875" style="442" customWidth="1"/>
    <col min="8" max="11" width="8.59765625" style="442"/>
    <col min="12" max="12" width="13.3984375" style="442" customWidth="1"/>
    <col min="13" max="16384" width="8.59765625" style="442"/>
  </cols>
  <sheetData>
    <row r="1" spans="1:9" s="438" customFormat="1" ht="60" customHeight="1" x14ac:dyDescent="0.45">
      <c r="A1" s="687" t="s">
        <v>549</v>
      </c>
      <c r="B1" s="688"/>
      <c r="C1" s="688"/>
      <c r="D1" s="688"/>
      <c r="E1" s="435"/>
      <c r="F1" s="435"/>
      <c r="G1" s="436"/>
      <c r="H1" s="437"/>
    </row>
    <row r="2" spans="1:9" ht="30" customHeight="1" x14ac:dyDescent="0.45">
      <c r="A2" s="689" t="s">
        <v>481</v>
      </c>
      <c r="B2" s="690"/>
      <c r="C2" s="690"/>
      <c r="D2" s="691"/>
      <c r="E2" s="440"/>
      <c r="F2" s="51"/>
      <c r="G2" s="52"/>
      <c r="H2" s="441"/>
    </row>
    <row r="3" spans="1:9" s="438" customFormat="1" ht="50.1" customHeight="1" x14ac:dyDescent="0.45">
      <c r="A3" s="425" t="s">
        <v>24</v>
      </c>
      <c r="B3" s="443" t="str">
        <f>'Key information and summary'!$C$3</f>
        <v>00/00/2025</v>
      </c>
      <c r="C3" s="444"/>
      <c r="D3" s="445"/>
      <c r="E3" s="58"/>
      <c r="F3" s="58"/>
      <c r="G3" s="58"/>
    </row>
    <row r="4" spans="1:9" ht="50.1" customHeight="1" x14ac:dyDescent="0.45">
      <c r="A4" s="291" t="s">
        <v>26</v>
      </c>
      <c r="B4" s="446">
        <f>'Key information and summary'!C4</f>
        <v>0</v>
      </c>
      <c r="C4" s="447" t="s">
        <v>482</v>
      </c>
      <c r="D4" s="448">
        <f>SUM(C19:G19)</f>
        <v>0</v>
      </c>
      <c r="E4" s="449"/>
      <c r="F4" s="450"/>
      <c r="G4" s="451"/>
      <c r="H4" s="441"/>
    </row>
    <row r="5" spans="1:9" ht="54.95" customHeight="1" x14ac:dyDescent="0.45">
      <c r="A5" s="425" t="s">
        <v>27</v>
      </c>
      <c r="B5" s="373">
        <f>'Key information and summary'!C5</f>
        <v>0</v>
      </c>
      <c r="C5" s="452"/>
      <c r="D5" s="453"/>
      <c r="E5" s="454"/>
      <c r="F5" s="455"/>
      <c r="G5" s="456"/>
      <c r="H5" s="441"/>
    </row>
    <row r="6" spans="1:9" ht="24.95" customHeight="1" x14ac:dyDescent="0.45">
      <c r="B6" s="441"/>
      <c r="C6" s="457"/>
      <c r="D6" s="167"/>
      <c r="E6" s="458"/>
      <c r="F6" s="456"/>
      <c r="H6" s="459"/>
    </row>
    <row r="7" spans="1:9" ht="50.1" customHeight="1" x14ac:dyDescent="0.45">
      <c r="A7" s="700" t="s">
        <v>337</v>
      </c>
      <c r="B7" s="700"/>
      <c r="C7" s="460" t="s">
        <v>306</v>
      </c>
      <c r="D7" s="461" t="s">
        <v>305</v>
      </c>
      <c r="E7" s="457"/>
      <c r="F7" s="457"/>
      <c r="G7" s="457"/>
    </row>
    <row r="8" spans="1:9" ht="50.1" customHeight="1" x14ac:dyDescent="0.45">
      <c r="A8" s="677" t="s">
        <v>479</v>
      </c>
      <c r="B8" s="678"/>
      <c r="C8" s="462"/>
      <c r="D8" s="463"/>
      <c r="E8" s="457"/>
      <c r="F8" s="457"/>
      <c r="G8" s="457"/>
    </row>
    <row r="9" spans="1:9" ht="24.95" customHeight="1" x14ac:dyDescent="0.45">
      <c r="A9" s="227"/>
      <c r="B9" s="464"/>
      <c r="C9" s="226"/>
      <c r="D9" s="226"/>
      <c r="E9" s="465"/>
      <c r="F9" s="226"/>
      <c r="G9" s="226"/>
      <c r="H9" s="226"/>
      <c r="I9" s="226"/>
    </row>
    <row r="10" spans="1:9" ht="50.1" customHeight="1" x14ac:dyDescent="0.45">
      <c r="A10" s="700" t="s">
        <v>480</v>
      </c>
      <c r="B10" s="700"/>
      <c r="C10" s="460" t="s">
        <v>306</v>
      </c>
      <c r="D10" s="461" t="s">
        <v>305</v>
      </c>
      <c r="E10" s="457"/>
      <c r="F10" s="457"/>
    </row>
    <row r="11" spans="1:9" ht="50.1" customHeight="1" x14ac:dyDescent="0.45">
      <c r="A11" s="284" t="s">
        <v>488</v>
      </c>
      <c r="B11" s="466" t="s">
        <v>341</v>
      </c>
      <c r="C11" s="462"/>
      <c r="D11" s="463"/>
      <c r="E11" s="457"/>
      <c r="F11" s="457"/>
      <c r="G11" s="457"/>
    </row>
    <row r="12" spans="1:9" ht="24.95" customHeight="1" x14ac:dyDescent="0.45">
      <c r="A12" s="227"/>
      <c r="B12" s="464"/>
      <c r="C12" s="226"/>
      <c r="D12" s="226"/>
      <c r="E12" s="465"/>
      <c r="F12" s="226"/>
      <c r="G12" s="226"/>
      <c r="H12" s="226"/>
      <c r="I12" s="226"/>
    </row>
    <row r="13" spans="1:9" s="45" customFormat="1" ht="72" customHeight="1" x14ac:dyDescent="0.45">
      <c r="A13" s="681" t="s">
        <v>489</v>
      </c>
      <c r="B13" s="682"/>
      <c r="C13" s="467" t="s">
        <v>310</v>
      </c>
      <c r="D13" s="467" t="s">
        <v>311</v>
      </c>
      <c r="E13" s="467" t="s">
        <v>312</v>
      </c>
      <c r="F13" s="467" t="s">
        <v>313</v>
      </c>
      <c r="G13" s="467" t="s">
        <v>314</v>
      </c>
    </row>
    <row r="14" spans="1:9" s="45" customFormat="1" ht="50.1" customHeight="1" x14ac:dyDescent="0.45">
      <c r="A14" s="681" t="s">
        <v>487</v>
      </c>
      <c r="B14" s="682"/>
      <c r="C14" s="500"/>
      <c r="D14" s="467"/>
      <c r="E14" s="467"/>
      <c r="F14" s="467"/>
      <c r="G14" s="467"/>
    </row>
    <row r="15" spans="1:9" ht="50.1" customHeight="1" x14ac:dyDescent="0.45">
      <c r="A15" s="698" t="s">
        <v>588</v>
      </c>
      <c r="B15" s="699"/>
      <c r="C15" s="468"/>
      <c r="D15" s="468"/>
      <c r="E15" s="468"/>
      <c r="F15" s="468"/>
      <c r="G15" s="468"/>
    </row>
    <row r="16" spans="1:9" ht="149.25" customHeight="1" x14ac:dyDescent="0.45">
      <c r="A16" s="241" t="s">
        <v>483</v>
      </c>
      <c r="B16" s="633" t="s">
        <v>580</v>
      </c>
      <c r="C16" s="468"/>
      <c r="D16" s="468"/>
      <c r="E16" s="468"/>
      <c r="F16" s="468"/>
      <c r="G16" s="468"/>
    </row>
    <row r="17" spans="1:179" ht="50.1" customHeight="1" x14ac:dyDescent="0.45">
      <c r="A17" s="283" t="s">
        <v>76</v>
      </c>
      <c r="B17" s="293" t="s">
        <v>77</v>
      </c>
      <c r="C17" s="469" t="e">
        <f>VLOOKUP(C16,'Drop downs'!L1:M8,2,FALSE)</f>
        <v>#N/A</v>
      </c>
      <c r="D17" s="469" t="e">
        <f>VLOOKUP(D16,'Drop downs'!M1:M8,2,FALSE)</f>
        <v>#N/A</v>
      </c>
      <c r="E17" s="469" t="e">
        <f>VLOOKUP(E16,'Drop downs'!N1:N8,2,FALSE)</f>
        <v>#N/A</v>
      </c>
      <c r="F17" s="469" t="e">
        <f>VLOOKUP(F16,'Drop downs'!N1:O8,2,FALSE)</f>
        <v>#N/A</v>
      </c>
      <c r="G17" s="469" t="e">
        <f>VLOOKUP(G16,'Drop downs'!O1:P8,2,FALSE)</f>
        <v>#N/A</v>
      </c>
    </row>
    <row r="18" spans="1:179" ht="50.1" customHeight="1" x14ac:dyDescent="0.45">
      <c r="A18" s="696" t="s">
        <v>30</v>
      </c>
      <c r="B18" s="697"/>
      <c r="C18" s="470"/>
      <c r="D18" s="470"/>
      <c r="E18" s="470"/>
      <c r="F18" s="470"/>
      <c r="G18" s="470"/>
    </row>
    <row r="19" spans="1:179" s="473" customFormat="1" ht="50.1" customHeight="1" x14ac:dyDescent="0.45">
      <c r="A19" s="429" t="s">
        <v>29</v>
      </c>
      <c r="B19" s="471" t="s">
        <v>315</v>
      </c>
      <c r="C19" s="472" t="str">
        <f>IFERROR(C17*C18,"")</f>
        <v/>
      </c>
      <c r="D19" s="472" t="str">
        <f t="shared" ref="D19:G19" si="0">IFERROR(D17*D18,"")</f>
        <v/>
      </c>
      <c r="E19" s="472" t="str">
        <f t="shared" si="0"/>
        <v/>
      </c>
      <c r="F19" s="472" t="str">
        <f t="shared" si="0"/>
        <v/>
      </c>
      <c r="G19" s="472" t="str">
        <f t="shared" si="0"/>
        <v/>
      </c>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c r="CA19" s="442"/>
      <c r="CB19" s="442"/>
      <c r="CC19" s="442"/>
      <c r="CD19" s="442"/>
      <c r="CE19" s="442"/>
      <c r="CF19" s="442"/>
      <c r="CG19" s="442"/>
      <c r="CH19" s="442"/>
      <c r="CI19" s="442"/>
      <c r="CJ19" s="442"/>
      <c r="CK19" s="442"/>
      <c r="CL19" s="442"/>
      <c r="CM19" s="442"/>
      <c r="CN19" s="442"/>
      <c r="CO19" s="442"/>
      <c r="CP19" s="442"/>
      <c r="CQ19" s="442"/>
      <c r="CR19" s="442"/>
      <c r="CS19" s="442"/>
      <c r="CT19" s="442"/>
      <c r="CU19" s="442"/>
      <c r="CV19" s="442"/>
      <c r="CW19" s="442"/>
      <c r="CX19" s="442"/>
      <c r="CY19" s="442"/>
      <c r="CZ19" s="442"/>
      <c r="DA19" s="442"/>
      <c r="DB19" s="442"/>
      <c r="DC19" s="442"/>
      <c r="DD19" s="442"/>
      <c r="DE19" s="442"/>
      <c r="DF19" s="442"/>
      <c r="DG19" s="442"/>
      <c r="DH19" s="442"/>
      <c r="DI19" s="442"/>
      <c r="DJ19" s="442"/>
      <c r="DK19" s="442"/>
      <c r="DL19" s="442"/>
      <c r="DM19" s="442"/>
      <c r="DN19" s="442"/>
      <c r="DO19" s="442"/>
      <c r="DP19" s="442"/>
      <c r="DQ19" s="442"/>
      <c r="DR19" s="442"/>
      <c r="DS19" s="442"/>
      <c r="DT19" s="442"/>
      <c r="DU19" s="442"/>
      <c r="DV19" s="442"/>
      <c r="DW19" s="442"/>
      <c r="DX19" s="442"/>
      <c r="DY19" s="442"/>
      <c r="DZ19" s="442"/>
      <c r="EA19" s="442"/>
      <c r="EB19" s="442"/>
      <c r="EC19" s="442"/>
      <c r="ED19" s="442"/>
      <c r="EE19" s="442"/>
      <c r="EF19" s="442"/>
      <c r="EG19" s="442"/>
      <c r="EH19" s="442"/>
      <c r="EI19" s="442"/>
      <c r="EJ19" s="442"/>
      <c r="EK19" s="442"/>
      <c r="EL19" s="442"/>
      <c r="EM19" s="442"/>
      <c r="EN19" s="442"/>
      <c r="EO19" s="442"/>
      <c r="EP19" s="442"/>
      <c r="EQ19" s="442"/>
      <c r="ER19" s="442"/>
      <c r="ES19" s="442"/>
      <c r="ET19" s="442"/>
      <c r="EU19" s="442"/>
      <c r="EV19" s="442"/>
      <c r="EW19" s="442"/>
      <c r="EX19" s="442"/>
      <c r="EY19" s="442"/>
      <c r="EZ19" s="442"/>
      <c r="FA19" s="442"/>
      <c r="FB19" s="442"/>
      <c r="FC19" s="442"/>
      <c r="FD19" s="442"/>
      <c r="FE19" s="442"/>
      <c r="FF19" s="442"/>
      <c r="FG19" s="442"/>
      <c r="FH19" s="442"/>
      <c r="FI19" s="442"/>
      <c r="FJ19" s="442"/>
      <c r="FK19" s="442"/>
      <c r="FL19" s="442"/>
      <c r="FM19" s="442"/>
      <c r="FN19" s="442"/>
      <c r="FO19" s="442"/>
      <c r="FP19" s="442"/>
      <c r="FQ19" s="442"/>
      <c r="FR19" s="442"/>
      <c r="FS19" s="442"/>
      <c r="FT19" s="442"/>
      <c r="FU19" s="442"/>
      <c r="FV19" s="442"/>
      <c r="FW19" s="442"/>
    </row>
    <row r="20" spans="1:179" ht="50.1" customHeight="1" x14ac:dyDescent="0.45">
      <c r="A20" s="311" t="s">
        <v>484</v>
      </c>
      <c r="B20" s="471" t="s">
        <v>28</v>
      </c>
      <c r="C20" s="468"/>
      <c r="D20" s="468"/>
      <c r="E20" s="468"/>
      <c r="F20" s="468"/>
      <c r="G20" s="468"/>
    </row>
    <row r="21" spans="1:179" ht="50.1" customHeight="1" x14ac:dyDescent="0.45">
      <c r="A21" s="292" t="s">
        <v>346</v>
      </c>
      <c r="B21" s="293" t="s">
        <v>105</v>
      </c>
      <c r="C21" s="474"/>
      <c r="D21" s="474"/>
      <c r="E21" s="474"/>
      <c r="F21" s="474"/>
      <c r="G21" s="474"/>
    </row>
    <row r="22" spans="1:179" ht="24.95" customHeight="1" x14ac:dyDescent="0.45">
      <c r="A22" s="63"/>
      <c r="B22" s="475"/>
      <c r="C22" s="48"/>
      <c r="D22" s="48"/>
      <c r="E22" s="48"/>
      <c r="F22" s="48"/>
      <c r="G22" s="194"/>
    </row>
    <row r="23" spans="1:179" s="477" customFormat="1" ht="50.1" customHeight="1" x14ac:dyDescent="0.45">
      <c r="A23" s="681" t="s">
        <v>490</v>
      </c>
      <c r="B23" s="682"/>
      <c r="C23" s="476" t="str">
        <f>$C$13</f>
        <v>Request 1:  [Insert qual/micro-credential name]</v>
      </c>
      <c r="D23" s="476" t="str">
        <f>$D$13</f>
        <v>Request 2:  [Insert qual/micro-credential name]</v>
      </c>
      <c r="E23" s="476" t="str">
        <f>$E$13</f>
        <v>Request 3:  [Insert qual/micro-credential name]</v>
      </c>
      <c r="F23" s="476" t="str">
        <f>$F$13</f>
        <v>Request 4:  [Insert qual/micro-credential name]</v>
      </c>
      <c r="G23" s="476" t="str">
        <f>$G$13</f>
        <v>Request 5:  [Insert qual/micro-credential name]</v>
      </c>
    </row>
    <row r="24" spans="1:179" ht="50.1" customHeight="1" x14ac:dyDescent="0.45">
      <c r="A24" s="694" t="s">
        <v>491</v>
      </c>
      <c r="B24" s="695"/>
      <c r="C24" s="478"/>
      <c r="D24" s="479"/>
      <c r="E24" s="480"/>
      <c r="F24" s="480"/>
      <c r="G24" s="480"/>
    </row>
    <row r="25" spans="1:179" ht="150" customHeight="1" x14ac:dyDescent="0.45">
      <c r="A25" s="481" t="s">
        <v>485</v>
      </c>
      <c r="B25" s="482" t="s">
        <v>347</v>
      </c>
      <c r="C25" s="483"/>
      <c r="D25" s="483"/>
      <c r="E25" s="483"/>
      <c r="F25" s="483"/>
      <c r="G25" s="483"/>
    </row>
    <row r="26" spans="1:179" ht="150" customHeight="1" x14ac:dyDescent="0.45">
      <c r="A26" s="481" t="s">
        <v>558</v>
      </c>
      <c r="B26" s="482" t="s">
        <v>145</v>
      </c>
      <c r="C26" s="483"/>
      <c r="D26" s="449"/>
      <c r="E26" s="449"/>
      <c r="F26" s="449"/>
      <c r="G26" s="449"/>
    </row>
    <row r="27" spans="1:179" s="486" customFormat="1" ht="50.1" customHeight="1" x14ac:dyDescent="0.45">
      <c r="A27" s="692" t="s">
        <v>587</v>
      </c>
      <c r="B27" s="693"/>
      <c r="C27" s="484"/>
      <c r="D27" s="485"/>
      <c r="E27" s="485"/>
      <c r="F27" s="485"/>
      <c r="G27" s="485"/>
    </row>
    <row r="28" spans="1:179" ht="24.95" customHeight="1" x14ac:dyDescent="0.45">
      <c r="A28" s="64"/>
      <c r="B28" s="66"/>
      <c r="C28" s="34"/>
      <c r="D28" s="34"/>
      <c r="E28" s="34"/>
      <c r="F28" s="34"/>
    </row>
    <row r="29" spans="1:179" s="477" customFormat="1" ht="39.950000000000003" customHeight="1" x14ac:dyDescent="0.45">
      <c r="A29" s="679" t="s">
        <v>148</v>
      </c>
      <c r="B29" s="680"/>
      <c r="C29" s="476" t="str">
        <f>$C$13</f>
        <v>Request 1:  [Insert qual/micro-credential name]</v>
      </c>
      <c r="D29" s="476" t="str">
        <f>$D$13</f>
        <v>Request 2:  [Insert qual/micro-credential name]</v>
      </c>
      <c r="E29" s="476" t="str">
        <f>$E$13</f>
        <v>Request 3:  [Insert qual/micro-credential name]</v>
      </c>
      <c r="F29" s="476" t="str">
        <f>$F$13</f>
        <v>Request 4:  [Insert qual/micro-credential name]</v>
      </c>
      <c r="G29" s="476" t="str">
        <f>$G$13</f>
        <v>Request 5:  [Insert qual/micro-credential name]</v>
      </c>
    </row>
    <row r="30" spans="1:179" ht="39.950000000000003" customHeight="1" x14ac:dyDescent="0.45">
      <c r="A30" s="677" t="s">
        <v>132</v>
      </c>
      <c r="B30" s="678"/>
      <c r="C30" s="487"/>
      <c r="D30" s="487"/>
      <c r="E30" s="487"/>
      <c r="F30" s="487"/>
      <c r="G30" s="487"/>
    </row>
    <row r="31" spans="1:179" ht="39.950000000000003" customHeight="1" x14ac:dyDescent="0.45">
      <c r="A31" s="677" t="s">
        <v>515</v>
      </c>
      <c r="B31" s="678"/>
      <c r="C31" s="487"/>
      <c r="D31" s="487"/>
      <c r="E31" s="487"/>
      <c r="F31" s="487"/>
      <c r="G31" s="487"/>
    </row>
    <row r="32" spans="1:179" ht="39.950000000000003" customHeight="1" x14ac:dyDescent="0.45">
      <c r="A32" s="677" t="s">
        <v>87</v>
      </c>
      <c r="B32" s="678"/>
      <c r="C32" s="263"/>
      <c r="D32" s="487"/>
      <c r="E32" s="487"/>
      <c r="F32" s="487"/>
      <c r="G32" s="487"/>
    </row>
    <row r="33" spans="1:173" ht="39.950000000000003" customHeight="1" x14ac:dyDescent="0.45">
      <c r="A33" s="681" t="s">
        <v>88</v>
      </c>
      <c r="B33" s="682"/>
      <c r="C33" s="236"/>
      <c r="D33" s="236"/>
      <c r="E33" s="236"/>
      <c r="F33" s="236"/>
      <c r="G33" s="236"/>
    </row>
    <row r="34" spans="1:173" ht="39.950000000000003" customHeight="1" x14ac:dyDescent="0.45">
      <c r="A34" s="681" t="s">
        <v>516</v>
      </c>
      <c r="B34" s="682"/>
      <c r="C34" s="236"/>
      <c r="D34" s="236"/>
      <c r="E34" s="236"/>
      <c r="F34" s="236"/>
      <c r="G34" s="236"/>
    </row>
    <row r="35" spans="1:173" ht="39.950000000000003" customHeight="1" x14ac:dyDescent="0.45">
      <c r="A35" s="681" t="s">
        <v>89</v>
      </c>
      <c r="B35" s="682"/>
      <c r="C35" s="264"/>
      <c r="D35" s="264"/>
      <c r="E35" s="264"/>
      <c r="F35" s="264"/>
      <c r="G35" s="264"/>
    </row>
    <row r="36" spans="1:173" ht="39.950000000000003" customHeight="1" x14ac:dyDescent="0.45">
      <c r="A36" s="677" t="s">
        <v>92</v>
      </c>
      <c r="B36" s="678"/>
      <c r="C36" s="487"/>
      <c r="D36" s="487"/>
      <c r="E36" s="487"/>
      <c r="F36" s="487"/>
      <c r="G36" s="487"/>
    </row>
    <row r="37" spans="1:173" ht="39.950000000000003" customHeight="1" x14ac:dyDescent="0.45">
      <c r="A37" s="677" t="s">
        <v>517</v>
      </c>
      <c r="B37" s="678"/>
      <c r="C37" s="487"/>
      <c r="D37" s="487"/>
      <c r="E37" s="487"/>
      <c r="F37" s="487"/>
      <c r="G37" s="487"/>
    </row>
    <row r="38" spans="1:173" ht="39.950000000000003" customHeight="1" x14ac:dyDescent="0.45">
      <c r="A38" s="677" t="s">
        <v>93</v>
      </c>
      <c r="B38" s="678"/>
      <c r="C38" s="488"/>
      <c r="D38" s="488"/>
      <c r="E38" s="488"/>
      <c r="F38" s="488"/>
      <c r="G38" s="488"/>
    </row>
    <row r="39" spans="1:173" ht="39.950000000000003" customHeight="1" x14ac:dyDescent="0.45">
      <c r="A39" s="675" t="s">
        <v>518</v>
      </c>
      <c r="B39" s="676"/>
      <c r="C39" s="468"/>
      <c r="D39" s="489"/>
      <c r="E39" s="489"/>
      <c r="F39" s="489"/>
      <c r="G39" s="489"/>
    </row>
    <row r="40" spans="1:173" s="492" customFormat="1" ht="24.95" customHeight="1" x14ac:dyDescent="0.45">
      <c r="A40" s="67"/>
      <c r="B40" s="67"/>
      <c r="C40" s="490"/>
      <c r="D40" s="490"/>
      <c r="E40" s="490"/>
      <c r="F40" s="490"/>
      <c r="G40" s="491"/>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2"/>
      <c r="AM40" s="442"/>
      <c r="AN40" s="442"/>
      <c r="AO40" s="442"/>
      <c r="AP40" s="442"/>
      <c r="AQ40" s="442"/>
      <c r="AR40" s="442"/>
      <c r="AS40" s="442"/>
      <c r="AT40" s="442"/>
      <c r="AU40" s="442"/>
      <c r="AV40" s="442"/>
      <c r="AW40" s="442"/>
      <c r="AX40" s="442"/>
      <c r="AY40" s="442"/>
      <c r="AZ40" s="442"/>
      <c r="BA40" s="442"/>
      <c r="BB40" s="442"/>
      <c r="BC40" s="442"/>
      <c r="BD40" s="442"/>
      <c r="BE40" s="442"/>
      <c r="BF40" s="442"/>
      <c r="BG40" s="442"/>
      <c r="BH40" s="442"/>
      <c r="BI40" s="442"/>
      <c r="BJ40" s="442"/>
      <c r="BK40" s="442"/>
      <c r="BL40" s="442"/>
      <c r="BM40" s="442"/>
      <c r="BN40" s="442"/>
      <c r="BO40" s="442"/>
      <c r="BP40" s="442"/>
      <c r="BQ40" s="442"/>
      <c r="BR40" s="442"/>
      <c r="BS40" s="442"/>
      <c r="BT40" s="442"/>
      <c r="BU40" s="442"/>
      <c r="BV40" s="442"/>
      <c r="BW40" s="442"/>
      <c r="BX40" s="442"/>
      <c r="BY40" s="442"/>
      <c r="BZ40" s="442"/>
      <c r="CA40" s="442"/>
      <c r="CB40" s="442"/>
      <c r="CC40" s="442"/>
      <c r="CD40" s="442"/>
      <c r="CE40" s="442"/>
      <c r="CF40" s="442"/>
      <c r="CG40" s="442"/>
    </row>
    <row r="41" spans="1:173" s="71" customFormat="1" ht="50.1" customHeight="1" x14ac:dyDescent="0.45">
      <c r="A41" s="679" t="s">
        <v>149</v>
      </c>
      <c r="B41" s="680"/>
      <c r="C41" s="476" t="str">
        <f>$C$13</f>
        <v>Request 1:  [Insert qual/micro-credential name]</v>
      </c>
      <c r="D41" s="476" t="str">
        <f>$D$13</f>
        <v>Request 2:  [Insert qual/micro-credential name]</v>
      </c>
      <c r="E41" s="476" t="str">
        <f>$E$13</f>
        <v>Request 3:  [Insert qual/micro-credential name]</v>
      </c>
      <c r="F41" s="476" t="str">
        <f>$F$13</f>
        <v>Request 4:  [Insert qual/micro-credential name]</v>
      </c>
      <c r="G41" s="476" t="str">
        <f>$G$13</f>
        <v>Request 5:  [Insert qual/micro-credential name]</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row>
    <row r="42" spans="1:173" s="71" customFormat="1" ht="50.1" customHeight="1" x14ac:dyDescent="0.45">
      <c r="A42" s="685" t="s">
        <v>375</v>
      </c>
      <c r="B42" s="686"/>
      <c r="C42" s="493"/>
      <c r="D42" s="493"/>
      <c r="E42" s="493"/>
      <c r="F42" s="493"/>
      <c r="G42" s="493"/>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row>
    <row r="43" spans="1:173" s="71" customFormat="1" ht="50.1" customHeight="1" x14ac:dyDescent="0.45">
      <c r="A43" s="372" t="s">
        <v>376</v>
      </c>
      <c r="B43" s="373" t="s">
        <v>200</v>
      </c>
      <c r="C43" s="494"/>
      <c r="D43" s="494"/>
      <c r="E43" s="494"/>
      <c r="F43" s="494"/>
      <c r="G43" s="494"/>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row>
    <row r="44" spans="1:173" s="477" customFormat="1" ht="67.5" customHeight="1" x14ac:dyDescent="0.45">
      <c r="A44" s="685" t="s">
        <v>290</v>
      </c>
      <c r="B44" s="686"/>
      <c r="C44" s="495"/>
      <c r="D44" s="495"/>
      <c r="E44" s="495"/>
      <c r="F44" s="495"/>
      <c r="G44" s="495"/>
    </row>
    <row r="45" spans="1:173" s="477" customFormat="1" ht="67.5" customHeight="1" x14ac:dyDescent="0.45">
      <c r="A45" s="685" t="s">
        <v>309</v>
      </c>
      <c r="B45" s="686"/>
      <c r="C45" s="496"/>
      <c r="D45" s="496"/>
      <c r="E45" s="496"/>
      <c r="F45" s="496"/>
      <c r="G45" s="496"/>
    </row>
    <row r="46" spans="1:173" s="477" customFormat="1" ht="67.5" customHeight="1" x14ac:dyDescent="0.45">
      <c r="A46" s="683" t="s">
        <v>96</v>
      </c>
      <c r="B46" s="684"/>
      <c r="C46" s="496"/>
      <c r="D46" s="496"/>
      <c r="E46" s="496"/>
      <c r="F46" s="496"/>
      <c r="G46" s="496"/>
    </row>
    <row r="47" spans="1:173" s="477" customFormat="1" ht="67.5" customHeight="1" x14ac:dyDescent="0.45">
      <c r="A47" s="683" t="s">
        <v>33</v>
      </c>
      <c r="B47" s="684"/>
      <c r="C47" s="496"/>
      <c r="D47" s="496"/>
      <c r="E47" s="496"/>
      <c r="F47" s="496"/>
      <c r="G47" s="496"/>
    </row>
    <row r="48" spans="1:173" s="477" customFormat="1" ht="67.5" customHeight="1" x14ac:dyDescent="0.45">
      <c r="A48" s="281" t="s">
        <v>166</v>
      </c>
      <c r="B48" s="497" t="s">
        <v>591</v>
      </c>
      <c r="C48" s="496"/>
      <c r="D48" s="496"/>
      <c r="E48" s="496"/>
      <c r="F48" s="496"/>
      <c r="G48" s="496"/>
    </row>
    <row r="49" spans="1:7" s="477" customFormat="1" ht="67.5" customHeight="1" x14ac:dyDescent="0.45">
      <c r="A49" s="281" t="s">
        <v>146</v>
      </c>
      <c r="B49" s="283" t="s">
        <v>593</v>
      </c>
      <c r="C49" s="496"/>
      <c r="D49" s="496"/>
      <c r="E49" s="496"/>
      <c r="F49" s="496"/>
      <c r="G49" s="496"/>
    </row>
    <row r="50" spans="1:7" ht="24" customHeight="1" x14ac:dyDescent="0.45">
      <c r="A50" s="64"/>
      <c r="B50" s="80"/>
      <c r="C50" s="498"/>
      <c r="D50" s="499"/>
      <c r="E50" s="85"/>
      <c r="F50" s="72"/>
      <c r="G50" s="86"/>
    </row>
  </sheetData>
  <sheetProtection sheet="1" insertColumns="0" insertRows="0" selectLockedCells="1"/>
  <protectedRanges>
    <protectedRange sqref="C38:G38" name="Range4_1"/>
    <protectedRange sqref="D27:G27" name="Range2_2_1_2"/>
  </protectedRanges>
  <dataConsolidate/>
  <mergeCells count="29">
    <mergeCell ref="A1:D1"/>
    <mergeCell ref="A2:D2"/>
    <mergeCell ref="A27:B27"/>
    <mergeCell ref="A23:B23"/>
    <mergeCell ref="A24:B24"/>
    <mergeCell ref="A18:B18"/>
    <mergeCell ref="A15:B15"/>
    <mergeCell ref="A7:B7"/>
    <mergeCell ref="A8:B8"/>
    <mergeCell ref="A10:B10"/>
    <mergeCell ref="A13:B13"/>
    <mergeCell ref="A14:B14"/>
    <mergeCell ref="A47:B47"/>
    <mergeCell ref="A41:B41"/>
    <mergeCell ref="A46:B46"/>
    <mergeCell ref="A45:B45"/>
    <mergeCell ref="A44:B44"/>
    <mergeCell ref="A42:B42"/>
    <mergeCell ref="A39:B39"/>
    <mergeCell ref="A36:B36"/>
    <mergeCell ref="A37:B37"/>
    <mergeCell ref="A29:B29"/>
    <mergeCell ref="A32:B32"/>
    <mergeCell ref="A35:B35"/>
    <mergeCell ref="A30:B30"/>
    <mergeCell ref="A38:B38"/>
    <mergeCell ref="A31:B31"/>
    <mergeCell ref="A33:B33"/>
    <mergeCell ref="A34:B34"/>
  </mergeCells>
  <dataValidations count="6">
    <dataValidation type="list" allowBlank="1" showInputMessage="1" showErrorMessage="1" sqref="C28" xr:uid="{8B2DBD6E-6CAA-4AB9-A570-6A3D13B57182}">
      <formula1>"Yes, no"</formula1>
    </dataValidation>
    <dataValidation allowBlank="1" showInputMessage="1" showErrorMessage="1" promptTitle="Autofill" prompt="This cell will autofill based on the information you provide" sqref="C22:G22 C19:G19" xr:uid="{2753748B-8732-45BF-B336-F6A249015840}"/>
    <dataValidation type="list" allowBlank="1" showInputMessage="1" showErrorMessage="1" sqref="C45:G45" xr:uid="{204234A2-9650-4648-8445-2D7CB644B8E3}">
      <formula1>"N/A, Yes we have TEC approval, TEC is processing our application, We haven't applied for TEC approval yet"</formula1>
    </dataValidation>
    <dataValidation type="list" allowBlank="1" showInputMessage="1" showErrorMessage="1" sqref="C46:G46" xr:uid="{36E4665E-1105-494E-AF57-4EA84EC2971F}">
      <formula1>"N/A, Yes - we have NZQA approval, NZQA is processing our application, We haven't applied for NZQA approval yet"</formula1>
    </dataValidation>
    <dataValidation type="list" allowBlank="1" showInputMessage="1" showErrorMessage="1" sqref="C47:G47" xr:uid="{A1E1573A-98EF-40AB-811F-CAC385264718}">
      <formula1>"N/A, Yes - we have TEC approval, TEC is processing our applcation, We haven't applied for TEC approval yet"</formula1>
    </dataValidation>
    <dataValidation type="list" allowBlank="1" showInputMessage="1" showErrorMessage="1" sqref="C27" xr:uid="{B4EF9EAD-2645-44F4-8166-99AF6FCC434D}">
      <formula1>"Yes, No"</formula1>
    </dataValidation>
  </dataValidations>
  <hyperlinks>
    <hyperlink ref="B16" r:id="rId1" xr:uid="{611C7C5E-6A55-4350-ADBA-AB59B2DB6C3A}"/>
  </hyperlinks>
  <pageMargins left="0.70866141732283472" right="0.70866141732283472" top="0.74803149606299213" bottom="0.74803149606299213" header="0.31496062992125984" footer="0.31496062992125984"/>
  <pageSetup paperSize="8" scale="41" fitToHeight="0" orientation="landscape" r:id="rId2"/>
  <ignoredErrors>
    <ignoredError sqref="D23:G23 C29:G29 C41:G41" unlockedFormula="1"/>
  </ignoredErrors>
  <extLst>
    <ext xmlns:x14="http://schemas.microsoft.com/office/spreadsheetml/2009/9/main" uri="{CCE6A557-97BC-4b89-ADB6-D9C93CAAB3DF}">
      <x14:dataValidations xmlns:xm="http://schemas.microsoft.com/office/excel/2006/main" count="10">
        <x14:dataValidation type="list" allowBlank="1" showInputMessage="1" showErrorMessage="1" xr:uid="{75C7DEAD-58CC-455F-825B-CB23F2878A85}">
          <x14:formula1>
            <xm:f>'Drop downs'!$Q$2:$Q$5</xm:f>
          </x14:formula1>
          <xm:sqref>C44:G44</xm:sqref>
        </x14:dataValidation>
        <x14:dataValidation type="list" allowBlank="1" showInputMessage="1" showErrorMessage="1" xr:uid="{471790F9-AD08-4043-9862-8D1393082AC5}">
          <x14:formula1>
            <xm:f>'Drop downs'!$X$2:$X$3</xm:f>
          </x14:formula1>
          <xm:sqref>C48:G48</xm:sqref>
        </x14:dataValidation>
        <x14:dataValidation type="list" allowBlank="1" showInputMessage="1" showErrorMessage="1" xr:uid="{AF8C853D-B64C-4F7A-9B03-C1C80E0E1807}">
          <x14:formula1>
            <xm:f>'Drop downs'!$Y$2:$Y$4</xm:f>
          </x14:formula1>
          <xm:sqref>C49:G49</xm:sqref>
        </x14:dataValidation>
        <x14:dataValidation type="list" allowBlank="1" showInputMessage="1" showErrorMessage="1" xr:uid="{7C10BDE8-0EE5-4BB3-99F2-53693034F2A3}">
          <x14:formula1>
            <xm:f>'Drop downs'!$I$2:$I$18</xm:f>
          </x14:formula1>
          <xm:sqref>C30:G30 C33:G33 C36:G36</xm:sqref>
        </x14:dataValidation>
        <x14:dataValidation type="list" allowBlank="1" showInputMessage="1" showErrorMessage="1" xr:uid="{165CFE67-2B05-4BD1-A4FC-715E7F403A09}">
          <x14:formula1>
            <xm:f>'Drop downs'!$A$2:$A$3</xm:f>
          </x14:formula1>
          <xm:sqref>C21:G21</xm:sqref>
        </x14:dataValidation>
        <x14:dataValidation type="list" allowBlank="1" showInputMessage="1" showErrorMessage="1" xr:uid="{3ABE4BFC-9372-4ADE-BF6D-5E11AC567229}">
          <x14:formula1>
            <xm:f>'Drop downs'!$N$2:$N$3</xm:f>
          </x14:formula1>
          <xm:sqref>C20:G21</xm:sqref>
        </x14:dataValidation>
        <x14:dataValidation type="list" allowBlank="1" showInputMessage="1" showErrorMessage="1" xr:uid="{D6015600-8DE6-46FC-9BB2-6F3F04F532FC}">
          <x14:formula1>
            <xm:f>'Drop downs'!$L$2:$L$8</xm:f>
          </x14:formula1>
          <xm:sqref>C16:G16</xm:sqref>
        </x14:dataValidation>
        <x14:dataValidation type="list" allowBlank="1" showInputMessage="1" showErrorMessage="1" xr:uid="{DCBBF0F9-4361-4575-BB6E-8215422FC5BC}">
          <x14:formula1>
            <xm:f>'Drop downs'!$G$2:$G$3</xm:f>
          </x14:formula1>
          <xm:sqref>C15:G15</xm:sqref>
        </x14:dataValidation>
        <x14:dataValidation type="list" allowBlank="1" showInputMessage="1" showErrorMessage="1" xr:uid="{B016C1FF-7959-42CC-B8CD-EE90976D4D42}">
          <x14:formula1>
            <xm:f>'Drop downs'!$Z$2:$Z$5</xm:f>
          </x14:formula1>
          <xm:sqref>C42:G42</xm:sqref>
        </x14:dataValidation>
        <x14:dataValidation type="list" allowBlank="1" showInputMessage="1" showErrorMessage="1" xr:uid="{BDE8ADB3-1FC6-4E33-BBB3-ADEC8C8AE537}">
          <x14:formula1>
            <xm:f>'Drop downs'!$J$2:$J$97</xm:f>
          </x14:formula1>
          <xm:sqref>C31:G31 D32:G32 C34:G34 C37:G37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FW65"/>
  <sheetViews>
    <sheetView showGridLines="0" zoomScaleNormal="100" workbookViewId="0">
      <selection activeCell="C20" sqref="C20"/>
    </sheetView>
  </sheetViews>
  <sheetFormatPr defaultColWidth="8.59765625" defaultRowHeight="14.25" x14ac:dyDescent="0.45"/>
  <cols>
    <col min="1" max="2" width="50.73046875" style="504" customWidth="1"/>
    <col min="3" max="7" width="70.73046875" style="504" customWidth="1"/>
    <col min="8" max="11" width="8.59765625" style="504"/>
    <col min="12" max="12" width="13.3984375" style="504" customWidth="1"/>
    <col min="13" max="16384" width="8.59765625" style="504"/>
  </cols>
  <sheetData>
    <row r="1" spans="1:10" s="438" customFormat="1" ht="50.1" customHeight="1" x14ac:dyDescent="0.45">
      <c r="A1" s="687" t="s">
        <v>498</v>
      </c>
      <c r="B1" s="688"/>
      <c r="C1" s="688"/>
      <c r="D1" s="710"/>
      <c r="E1" s="501"/>
      <c r="F1" s="502"/>
      <c r="G1" s="502"/>
    </row>
    <row r="2" spans="1:10" ht="30" customHeight="1" x14ac:dyDescent="0.45">
      <c r="A2" s="703" t="s">
        <v>481</v>
      </c>
      <c r="B2" s="703"/>
      <c r="C2" s="704"/>
      <c r="D2" s="705"/>
      <c r="E2" s="503"/>
      <c r="F2" s="51"/>
      <c r="G2" s="46"/>
      <c r="H2" s="46"/>
      <c r="I2" s="46"/>
      <c r="J2" s="46"/>
    </row>
    <row r="3" spans="1:10" ht="50.1" customHeight="1" x14ac:dyDescent="0.45">
      <c r="A3" s="505" t="s">
        <v>24</v>
      </c>
      <c r="B3" s="443" t="str">
        <f>'Key information and summary'!$C$3</f>
        <v>00/00/2025</v>
      </c>
      <c r="C3" s="506"/>
      <c r="D3" s="507"/>
      <c r="E3" s="508"/>
      <c r="F3" s="74"/>
      <c r="G3" s="46"/>
      <c r="H3" s="46"/>
      <c r="I3" s="46"/>
      <c r="J3" s="46"/>
    </row>
    <row r="4" spans="1:10" ht="50.1" customHeight="1" x14ac:dyDescent="0.45">
      <c r="A4" s="291" t="s">
        <v>20</v>
      </c>
      <c r="B4" s="446">
        <f>'Key information and summary'!$C$4</f>
        <v>0</v>
      </c>
      <c r="C4" s="425" t="s">
        <v>550</v>
      </c>
      <c r="D4" s="509">
        <f>SUM(C29:G29)</f>
        <v>0</v>
      </c>
      <c r="F4" s="510"/>
      <c r="G4" s="511"/>
    </row>
    <row r="5" spans="1:10" ht="54.95" customHeight="1" x14ac:dyDescent="0.45">
      <c r="A5" s="425" t="s">
        <v>27</v>
      </c>
      <c r="B5" s="373">
        <f>'Key information and summary'!$C$5</f>
        <v>0</v>
      </c>
      <c r="C5" s="79"/>
      <c r="D5" s="78"/>
    </row>
    <row r="6" spans="1:10" ht="24.95" customHeight="1" x14ac:dyDescent="0.45">
      <c r="A6" s="512"/>
      <c r="C6" s="350"/>
      <c r="D6" s="256"/>
    </row>
    <row r="7" spans="1:10" s="442" customFormat="1" ht="50.1" customHeight="1" x14ac:dyDescent="0.45">
      <c r="A7" s="700" t="s">
        <v>338</v>
      </c>
      <c r="B7" s="700"/>
      <c r="C7" s="460" t="s">
        <v>306</v>
      </c>
      <c r="D7" s="461" t="s">
        <v>305</v>
      </c>
      <c r="E7" s="457"/>
      <c r="F7" s="457"/>
      <c r="G7" s="457"/>
    </row>
    <row r="8" spans="1:10" s="442" customFormat="1" ht="50.1" customHeight="1" x14ac:dyDescent="0.45">
      <c r="A8" s="286" t="s">
        <v>539</v>
      </c>
      <c r="B8" s="497" t="s">
        <v>538</v>
      </c>
      <c r="C8" s="513"/>
      <c r="D8" s="514"/>
      <c r="E8" s="457"/>
      <c r="F8" s="457"/>
      <c r="G8" s="457"/>
    </row>
    <row r="9" spans="1:10" s="442" customFormat="1" ht="24.95" customHeight="1" x14ac:dyDescent="0.45">
      <c r="A9" s="227"/>
      <c r="B9" s="464"/>
      <c r="C9" s="226"/>
      <c r="D9" s="226"/>
      <c r="E9" s="465"/>
      <c r="F9" s="226"/>
      <c r="G9" s="226"/>
      <c r="H9" s="226"/>
      <c r="I9" s="226"/>
    </row>
    <row r="10" spans="1:10" s="442" customFormat="1" ht="50.1" customHeight="1" x14ac:dyDescent="0.45">
      <c r="A10" s="700" t="s">
        <v>321</v>
      </c>
      <c r="B10" s="700"/>
      <c r="C10" s="460" t="s">
        <v>306</v>
      </c>
      <c r="D10" s="461" t="s">
        <v>305</v>
      </c>
      <c r="E10" s="457"/>
      <c r="F10" s="457"/>
    </row>
    <row r="11" spans="1:10" s="442" customFormat="1" ht="50.1" customHeight="1" x14ac:dyDescent="0.45">
      <c r="A11" s="284" t="s">
        <v>478</v>
      </c>
      <c r="B11" s="466" t="s">
        <v>341</v>
      </c>
      <c r="C11" s="513"/>
      <c r="D11" s="514"/>
      <c r="E11" s="457"/>
      <c r="F11" s="457"/>
      <c r="G11" s="457"/>
    </row>
    <row r="12" spans="1:10" s="442" customFormat="1" ht="24.95" customHeight="1" x14ac:dyDescent="0.45">
      <c r="A12" s="290"/>
      <c r="B12" s="515"/>
      <c r="C12" s="226"/>
      <c r="D12" s="226"/>
      <c r="E12" s="465"/>
      <c r="F12" s="226"/>
      <c r="G12" s="226"/>
      <c r="H12" s="226"/>
      <c r="I12" s="226"/>
    </row>
    <row r="13" spans="1:10" s="439" customFormat="1" ht="39.950000000000003" customHeight="1" x14ac:dyDescent="0.45">
      <c r="A13" s="700" t="s">
        <v>150</v>
      </c>
      <c r="B13" s="700"/>
      <c r="C13" s="75"/>
      <c r="D13" s="79"/>
      <c r="E13" s="78"/>
      <c r="F13" s="78"/>
      <c r="G13" s="78"/>
      <c r="H13" s="442"/>
    </row>
    <row r="14" spans="1:10" ht="99.75" customHeight="1" x14ac:dyDescent="0.45">
      <c r="A14" s="287" t="s">
        <v>322</v>
      </c>
      <c r="B14" s="288" t="s">
        <v>323</v>
      </c>
      <c r="C14" s="79"/>
      <c r="D14" s="78"/>
      <c r="E14" s="78"/>
      <c r="F14" s="78"/>
      <c r="G14" s="442"/>
    </row>
    <row r="15" spans="1:10" ht="30" customHeight="1" x14ac:dyDescent="0.45">
      <c r="A15" s="714" t="s">
        <v>269</v>
      </c>
      <c r="B15" s="715"/>
      <c r="C15" s="516"/>
      <c r="D15" s="79"/>
      <c r="E15" s="78"/>
      <c r="F15" s="78"/>
      <c r="G15" s="78"/>
      <c r="H15" s="442"/>
    </row>
    <row r="16" spans="1:10" ht="42" customHeight="1" x14ac:dyDescent="0.45">
      <c r="A16" s="714" t="s">
        <v>499</v>
      </c>
      <c r="B16" s="715"/>
      <c r="C16" s="517"/>
      <c r="D16" s="192"/>
      <c r="E16" s="78"/>
      <c r="F16" s="78"/>
      <c r="G16" s="78"/>
      <c r="H16" s="442"/>
    </row>
    <row r="17" spans="1:179" ht="42" customHeight="1" x14ac:dyDescent="0.45">
      <c r="A17" s="714" t="s">
        <v>592</v>
      </c>
      <c r="B17" s="715"/>
      <c r="C17" s="517"/>
      <c r="D17" s="192"/>
      <c r="E17" s="78"/>
      <c r="F17" s="78"/>
      <c r="G17" s="78"/>
      <c r="H17" s="442"/>
    </row>
    <row r="18" spans="1:179" ht="39.950000000000003" customHeight="1" x14ac:dyDescent="0.45">
      <c r="A18" s="711" t="s">
        <v>540</v>
      </c>
      <c r="B18" s="289" t="s">
        <v>31</v>
      </c>
      <c r="C18" s="518" t="str">
        <f>IF(AND(OR(C15="Yes",C15="Not applicable"),C16="Yes",C17 = "Yes"),"Likely to be Eligible","Not Eligible for Flexible funding")</f>
        <v>Not Eligible for Flexible funding</v>
      </c>
      <c r="D18" s="192"/>
      <c r="E18" s="78"/>
      <c r="F18" s="78"/>
      <c r="G18" s="78"/>
      <c r="H18" s="442"/>
    </row>
    <row r="19" spans="1:179" s="442" customFormat="1" ht="59.1" customHeight="1" x14ac:dyDescent="0.45">
      <c r="A19" s="712"/>
      <c r="B19" s="471" t="s">
        <v>492</v>
      </c>
      <c r="C19" s="469">
        <f>SUM(D8*0.02)</f>
        <v>0</v>
      </c>
      <c r="D19" s="79"/>
      <c r="E19" s="277"/>
      <c r="F19" s="78"/>
      <c r="G19" s="78"/>
    </row>
    <row r="20" spans="1:179" s="442" customFormat="1" ht="86.25" customHeight="1" x14ac:dyDescent="0.45">
      <c r="A20" s="713"/>
      <c r="B20" s="466" t="s">
        <v>493</v>
      </c>
      <c r="C20" s="474"/>
      <c r="D20" s="79"/>
      <c r="E20" s="78"/>
      <c r="F20" s="78"/>
      <c r="G20" s="78"/>
    </row>
    <row r="21" spans="1:179" s="442" customFormat="1" ht="65.25" customHeight="1" x14ac:dyDescent="0.45">
      <c r="A21" s="677" t="s">
        <v>494</v>
      </c>
      <c r="B21" s="678"/>
      <c r="C21" s="519"/>
      <c r="D21" s="79"/>
      <c r="E21" s="78"/>
      <c r="F21" s="78"/>
      <c r="G21" s="78"/>
    </row>
    <row r="22" spans="1:179" s="442" customFormat="1" ht="24.95" customHeight="1" x14ac:dyDescent="0.45">
      <c r="A22" s="227"/>
      <c r="B22" s="464"/>
      <c r="C22" s="226"/>
      <c r="D22" s="226"/>
      <c r="E22" s="465"/>
      <c r="F22" s="226"/>
      <c r="G22" s="226"/>
      <c r="H22" s="226"/>
      <c r="I22" s="226"/>
    </row>
    <row r="23" spans="1:179" s="46" customFormat="1" ht="50.1" customHeight="1" x14ac:dyDescent="0.45">
      <c r="A23" s="709" t="s">
        <v>500</v>
      </c>
      <c r="B23" s="709"/>
      <c r="C23" s="520" t="s">
        <v>147</v>
      </c>
      <c r="D23" s="467" t="s">
        <v>113</v>
      </c>
      <c r="E23" s="467" t="s">
        <v>114</v>
      </c>
      <c r="F23" s="467" t="s">
        <v>116</v>
      </c>
      <c r="G23" s="467" t="s">
        <v>115</v>
      </c>
    </row>
    <row r="24" spans="1:179" s="46" customFormat="1" ht="29.45" customHeight="1" x14ac:dyDescent="0.45">
      <c r="A24" s="716" t="s">
        <v>543</v>
      </c>
      <c r="B24" s="717"/>
      <c r="C24" s="520"/>
      <c r="D24" s="467"/>
      <c r="E24" s="467"/>
      <c r="F24" s="467"/>
      <c r="G24" s="467"/>
    </row>
    <row r="25" spans="1:179" s="521" customFormat="1" ht="50.1" customHeight="1" x14ac:dyDescent="0.45">
      <c r="A25" s="280" t="s">
        <v>495</v>
      </c>
      <c r="B25" s="497" t="s">
        <v>589</v>
      </c>
      <c r="C25" s="489"/>
      <c r="D25" s="489"/>
      <c r="E25" s="489"/>
      <c r="F25" s="489"/>
      <c r="G25" s="489"/>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504"/>
      <c r="AZ25" s="504"/>
      <c r="BA25" s="504"/>
      <c r="BB25" s="504"/>
      <c r="BC25" s="504"/>
      <c r="BD25" s="504"/>
      <c r="BE25" s="504"/>
      <c r="BF25" s="504"/>
      <c r="BG25" s="504"/>
      <c r="BH25" s="504"/>
      <c r="BI25" s="504"/>
      <c r="BJ25" s="504"/>
      <c r="BK25" s="504"/>
      <c r="BL25" s="504"/>
      <c r="BM25" s="504"/>
      <c r="BN25" s="504"/>
      <c r="BO25" s="504"/>
      <c r="BP25" s="504"/>
      <c r="BQ25" s="504"/>
      <c r="BR25" s="504"/>
      <c r="BS25" s="504"/>
      <c r="BT25" s="504"/>
      <c r="BU25" s="504"/>
      <c r="BV25" s="504"/>
      <c r="BW25" s="504"/>
      <c r="BX25" s="504"/>
      <c r="BY25" s="504"/>
      <c r="BZ25" s="504"/>
      <c r="CA25" s="504"/>
      <c r="CB25" s="504"/>
      <c r="CC25" s="504"/>
      <c r="CD25" s="504"/>
      <c r="CE25" s="504"/>
      <c r="CF25" s="504"/>
      <c r="CG25" s="504"/>
      <c r="CH25" s="504"/>
      <c r="CI25" s="504"/>
      <c r="CJ25" s="504"/>
      <c r="CK25" s="504"/>
      <c r="CL25" s="504"/>
      <c r="CM25" s="504"/>
      <c r="CN25" s="504"/>
      <c r="CO25" s="504"/>
      <c r="CP25" s="504"/>
      <c r="CQ25" s="504"/>
      <c r="CR25" s="504"/>
      <c r="CS25" s="504"/>
      <c r="CT25" s="504"/>
      <c r="CU25" s="504"/>
      <c r="CV25" s="504"/>
      <c r="CW25" s="504"/>
      <c r="CX25" s="504"/>
      <c r="CY25" s="504"/>
      <c r="CZ25" s="504"/>
      <c r="DA25" s="504"/>
      <c r="DB25" s="504"/>
      <c r="DC25" s="504"/>
      <c r="DD25" s="504"/>
      <c r="DE25" s="504"/>
      <c r="DF25" s="504"/>
      <c r="DG25" s="504"/>
      <c r="DH25" s="504"/>
      <c r="DI25" s="504"/>
      <c r="DJ25" s="504"/>
      <c r="DK25" s="504"/>
      <c r="DL25" s="504"/>
      <c r="DM25" s="504"/>
      <c r="DN25" s="504"/>
      <c r="DO25" s="504"/>
      <c r="DP25" s="504"/>
      <c r="DQ25" s="504"/>
      <c r="DR25" s="504"/>
      <c r="DS25" s="504"/>
      <c r="DT25" s="504"/>
      <c r="DU25" s="504"/>
      <c r="DV25" s="504"/>
      <c r="DW25" s="504"/>
      <c r="DX25" s="504"/>
      <c r="DY25" s="504"/>
      <c r="DZ25" s="504"/>
      <c r="EA25" s="504"/>
      <c r="EB25" s="504"/>
      <c r="EC25" s="504"/>
      <c r="ED25" s="504"/>
      <c r="EE25" s="504"/>
      <c r="EF25" s="504"/>
      <c r="EG25" s="504"/>
      <c r="EH25" s="504"/>
      <c r="EI25" s="504"/>
      <c r="EJ25" s="504"/>
      <c r="EK25" s="504"/>
      <c r="EL25" s="504"/>
      <c r="EM25" s="504"/>
      <c r="EN25" s="504"/>
      <c r="EO25" s="504"/>
      <c r="EP25" s="504"/>
      <c r="EQ25" s="504"/>
      <c r="ER25" s="504"/>
      <c r="ES25" s="504"/>
      <c r="ET25" s="504"/>
      <c r="EU25" s="504"/>
      <c r="EV25" s="504"/>
      <c r="EW25" s="504"/>
      <c r="EX25" s="504"/>
      <c r="EY25" s="504"/>
      <c r="EZ25" s="504"/>
      <c r="FA25" s="504"/>
      <c r="FB25" s="504"/>
      <c r="FC25" s="504"/>
      <c r="FD25" s="504"/>
      <c r="FE25" s="504"/>
      <c r="FF25" s="504"/>
      <c r="FG25" s="504"/>
      <c r="FH25" s="504"/>
      <c r="FI25" s="504"/>
      <c r="FJ25" s="504"/>
      <c r="FK25" s="504"/>
      <c r="FL25" s="504"/>
      <c r="FM25" s="504"/>
      <c r="FN25" s="504"/>
      <c r="FO25" s="504"/>
      <c r="FP25" s="504"/>
      <c r="FQ25" s="504"/>
      <c r="FR25" s="504"/>
      <c r="FS25" s="504"/>
      <c r="FT25" s="504"/>
      <c r="FU25" s="504"/>
      <c r="FV25" s="504"/>
      <c r="FW25" s="504"/>
    </row>
    <row r="26" spans="1:179" s="442" customFormat="1" ht="87.75" customHeight="1" x14ac:dyDescent="0.45">
      <c r="A26" s="280" t="s">
        <v>541</v>
      </c>
      <c r="B26" s="633" t="s">
        <v>580</v>
      </c>
      <c r="C26" s="489"/>
      <c r="D26" s="489"/>
      <c r="E26" s="489"/>
      <c r="F26" s="489"/>
      <c r="G26" s="489"/>
    </row>
    <row r="27" spans="1:179" s="442" customFormat="1" ht="50.1" customHeight="1" x14ac:dyDescent="0.45">
      <c r="A27" s="291" t="s">
        <v>542</v>
      </c>
      <c r="B27" s="497" t="s">
        <v>77</v>
      </c>
      <c r="C27" s="522" t="str">
        <f>IFERROR(VLOOKUP(C26,'Drop downs'!$S$2:$T$3,2,FALSE),"")</f>
        <v/>
      </c>
      <c r="D27" s="522" t="str">
        <f>IFERROR(VLOOKUP(D26,'Drop downs'!$S$2:$T$3,2,FALSE),"")</f>
        <v/>
      </c>
      <c r="E27" s="522" t="str">
        <f>IFERROR(VLOOKUP(E26,'Drop downs'!$S$2:$T$3,2,FALSE),"")</f>
        <v/>
      </c>
      <c r="F27" s="522" t="str">
        <f>IFERROR(VLOOKUP(F26,'Drop downs'!$S$2:$T$3,2,FALSE),"")</f>
        <v/>
      </c>
      <c r="G27" s="522" t="str">
        <f>IFERROR(VLOOKUP(G26,'Drop downs'!$S$2:$T$3,2,FALSE),"")</f>
        <v/>
      </c>
    </row>
    <row r="28" spans="1:179" s="442" customFormat="1" ht="50.1" customHeight="1" x14ac:dyDescent="0.45">
      <c r="A28" s="286" t="s">
        <v>383</v>
      </c>
      <c r="B28" s="497" t="s">
        <v>590</v>
      </c>
      <c r="C28" s="470"/>
      <c r="D28" s="470"/>
      <c r="E28" s="470"/>
      <c r="F28" s="470"/>
      <c r="G28" s="470"/>
    </row>
    <row r="29" spans="1:179" s="473" customFormat="1" ht="80.099999999999994" customHeight="1" x14ac:dyDescent="0.45">
      <c r="A29" s="283" t="s">
        <v>496</v>
      </c>
      <c r="B29" s="471" t="s">
        <v>85</v>
      </c>
      <c r="C29" s="472" t="str">
        <f>IFERROR(C28*C27,"")</f>
        <v/>
      </c>
      <c r="D29" s="472" t="str">
        <f t="shared" ref="D29:G29" si="0">IFERROR(D28*D27,"")</f>
        <v/>
      </c>
      <c r="E29" s="472" t="str">
        <f t="shared" si="0"/>
        <v/>
      </c>
      <c r="F29" s="472" t="str">
        <f t="shared" si="0"/>
        <v/>
      </c>
      <c r="G29" s="472" t="str">
        <f t="shared" si="0"/>
        <v/>
      </c>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c r="AR29" s="442"/>
      <c r="AS29" s="442"/>
      <c r="AT29" s="442"/>
      <c r="AU29" s="442"/>
      <c r="AV29" s="442"/>
      <c r="AW29" s="442"/>
      <c r="AX29" s="442"/>
      <c r="AY29" s="442"/>
      <c r="AZ29" s="442"/>
      <c r="BA29" s="442"/>
      <c r="BB29" s="442"/>
      <c r="BC29" s="442"/>
      <c r="BD29" s="442"/>
      <c r="BE29" s="442"/>
      <c r="BF29" s="442"/>
      <c r="BG29" s="442"/>
      <c r="BH29" s="442"/>
      <c r="BI29" s="442"/>
      <c r="BJ29" s="442"/>
      <c r="BK29" s="442"/>
      <c r="BL29" s="442"/>
      <c r="BM29" s="442"/>
      <c r="BN29" s="442"/>
      <c r="BO29" s="442"/>
      <c r="BP29" s="442"/>
      <c r="BQ29" s="442"/>
      <c r="BR29" s="442"/>
      <c r="BS29" s="442"/>
      <c r="BT29" s="442"/>
      <c r="BU29" s="442"/>
      <c r="BV29" s="442"/>
      <c r="BW29" s="442"/>
      <c r="BX29" s="442"/>
      <c r="BY29" s="442"/>
      <c r="BZ29" s="442"/>
      <c r="CA29" s="442"/>
      <c r="CB29" s="442"/>
      <c r="CC29" s="442"/>
      <c r="CD29" s="442"/>
      <c r="CE29" s="442"/>
      <c r="CF29" s="442"/>
      <c r="CG29" s="442"/>
      <c r="CH29" s="442"/>
      <c r="CI29" s="442"/>
      <c r="CJ29" s="442"/>
      <c r="CK29" s="442"/>
      <c r="CL29" s="442"/>
      <c r="CM29" s="442"/>
      <c r="CN29" s="442"/>
      <c r="CO29" s="442"/>
      <c r="CP29" s="442"/>
      <c r="CQ29" s="442"/>
      <c r="CR29" s="442"/>
      <c r="CS29" s="442"/>
      <c r="CT29" s="442"/>
      <c r="CU29" s="442"/>
      <c r="CV29" s="442"/>
      <c r="CW29" s="442"/>
      <c r="CX29" s="442"/>
      <c r="CY29" s="442"/>
      <c r="CZ29" s="442"/>
      <c r="DA29" s="442"/>
      <c r="DB29" s="442"/>
      <c r="DC29" s="442"/>
      <c r="DD29" s="442"/>
      <c r="DE29" s="442"/>
      <c r="DF29" s="442"/>
      <c r="DG29" s="442"/>
      <c r="DH29" s="442"/>
      <c r="DI29" s="442"/>
      <c r="DJ29" s="442"/>
      <c r="DK29" s="442"/>
      <c r="DL29" s="442"/>
      <c r="DM29" s="442"/>
      <c r="DN29" s="442"/>
      <c r="DO29" s="442"/>
      <c r="DP29" s="442"/>
      <c r="DQ29" s="442"/>
      <c r="DR29" s="442"/>
      <c r="DS29" s="442"/>
      <c r="DT29" s="442"/>
      <c r="DU29" s="442"/>
      <c r="DV29" s="442"/>
      <c r="DW29" s="442"/>
      <c r="DX29" s="442"/>
      <c r="DY29" s="442"/>
      <c r="DZ29" s="442"/>
      <c r="EA29" s="442"/>
      <c r="EB29" s="442"/>
      <c r="EC29" s="442"/>
      <c r="ED29" s="442"/>
      <c r="EE29" s="442"/>
      <c r="EF29" s="442"/>
      <c r="EG29" s="442"/>
      <c r="EH29" s="442"/>
      <c r="EI29" s="442"/>
      <c r="EJ29" s="442"/>
      <c r="EK29" s="442"/>
      <c r="EL29" s="442"/>
      <c r="EM29" s="442"/>
      <c r="EN29" s="442"/>
      <c r="EO29" s="442"/>
      <c r="EP29" s="442"/>
      <c r="EQ29" s="442"/>
      <c r="ER29" s="442"/>
      <c r="ES29" s="442"/>
      <c r="ET29" s="442"/>
      <c r="EU29" s="442"/>
      <c r="EV29" s="442"/>
      <c r="EW29" s="442"/>
      <c r="EX29" s="442"/>
      <c r="EY29" s="442"/>
      <c r="EZ29" s="442"/>
      <c r="FA29" s="442"/>
      <c r="FB29" s="442"/>
      <c r="FC29" s="442"/>
      <c r="FD29" s="442"/>
      <c r="FE29" s="442"/>
      <c r="FF29" s="442"/>
      <c r="FG29" s="442"/>
      <c r="FH29" s="442"/>
      <c r="FI29" s="442"/>
      <c r="FJ29" s="442"/>
      <c r="FK29" s="442"/>
      <c r="FL29" s="442"/>
      <c r="FM29" s="442"/>
      <c r="FN29" s="442"/>
      <c r="FO29" s="442"/>
      <c r="FP29" s="442"/>
      <c r="FQ29" s="442"/>
      <c r="FR29" s="442"/>
      <c r="FS29" s="442"/>
      <c r="FT29" s="442"/>
      <c r="FU29" s="442"/>
      <c r="FV29" s="442"/>
      <c r="FW29" s="442"/>
    </row>
    <row r="30" spans="1:179" ht="50.1" customHeight="1" x14ac:dyDescent="0.45">
      <c r="A30" s="292" t="s">
        <v>559</v>
      </c>
      <c r="B30" s="471" t="s">
        <v>28</v>
      </c>
      <c r="C30" s="489"/>
      <c r="D30" s="489"/>
      <c r="E30" s="489"/>
      <c r="F30" s="489"/>
      <c r="G30" s="489"/>
    </row>
    <row r="31" spans="1:179" s="442" customFormat="1" ht="50.1" customHeight="1" x14ac:dyDescent="0.45">
      <c r="A31" s="292" t="s">
        <v>344</v>
      </c>
      <c r="B31" s="293" t="s">
        <v>345</v>
      </c>
      <c r="C31" s="523"/>
      <c r="D31" s="474"/>
      <c r="E31" s="474"/>
      <c r="F31" s="474"/>
      <c r="G31" s="474"/>
    </row>
    <row r="32" spans="1:179" ht="24.95" customHeight="1" x14ac:dyDescent="0.45">
      <c r="A32" s="64"/>
      <c r="B32" s="77"/>
      <c r="C32" s="49"/>
      <c r="D32" s="50"/>
      <c r="E32" s="49"/>
      <c r="F32" s="49"/>
      <c r="G32" s="49"/>
    </row>
    <row r="33" spans="1:102" s="439" customFormat="1" ht="50.1" customHeight="1" x14ac:dyDescent="0.45">
      <c r="A33" s="709" t="s">
        <v>501</v>
      </c>
      <c r="B33" s="709"/>
      <c r="C33" s="476" t="str">
        <f>$C$23</f>
        <v xml:space="preserve"> Request 1: [Insert Qualification name]</v>
      </c>
      <c r="D33" s="476" t="str">
        <f>$D$23</f>
        <v>Request 2:  [Insert Qualification name]</v>
      </c>
      <c r="E33" s="476" t="str">
        <f>$E$23</f>
        <v>Request 3:  [Insert Qualification name]</v>
      </c>
      <c r="F33" s="476" t="str">
        <f>$F$23</f>
        <v>Request 4: [Insert Qualification name]</v>
      </c>
      <c r="G33" s="476" t="str">
        <f>$G$23</f>
        <v>Request 5:  [Insert Qualification name]</v>
      </c>
      <c r="H33" s="477"/>
      <c r="I33" s="477"/>
      <c r="J33" s="477"/>
      <c r="K33" s="477"/>
      <c r="L33" s="477"/>
      <c r="M33" s="477"/>
    </row>
    <row r="34" spans="1:102" s="442" customFormat="1" ht="150" customHeight="1" x14ac:dyDescent="0.45">
      <c r="A34" s="481" t="s">
        <v>497</v>
      </c>
      <c r="B34" s="524" t="s">
        <v>145</v>
      </c>
      <c r="C34" s="525"/>
      <c r="D34" s="525"/>
      <c r="E34" s="525"/>
      <c r="F34" s="525"/>
      <c r="G34" s="525"/>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c r="AN34" s="526"/>
      <c r="AO34" s="526"/>
      <c r="AP34" s="526"/>
      <c r="AQ34" s="526"/>
      <c r="AR34" s="526"/>
      <c r="AS34" s="526"/>
      <c r="AT34" s="526"/>
      <c r="AU34" s="526"/>
      <c r="AV34" s="526"/>
      <c r="AW34" s="526"/>
      <c r="AX34" s="526"/>
      <c r="AY34" s="526"/>
      <c r="AZ34" s="526"/>
      <c r="BA34" s="526"/>
      <c r="BB34" s="526"/>
      <c r="BC34" s="526"/>
      <c r="BD34" s="526"/>
      <c r="BE34" s="526"/>
      <c r="BF34" s="526"/>
      <c r="BG34" s="526"/>
      <c r="BH34" s="526"/>
      <c r="BI34" s="526"/>
      <c r="BJ34" s="526"/>
      <c r="BK34" s="526"/>
      <c r="BL34" s="526"/>
      <c r="BM34" s="526"/>
      <c r="BN34" s="526"/>
      <c r="BO34" s="526"/>
      <c r="BP34" s="526"/>
      <c r="BQ34" s="526"/>
      <c r="BR34" s="526"/>
      <c r="BS34" s="526"/>
      <c r="BT34" s="526"/>
      <c r="BU34" s="526"/>
    </row>
    <row r="35" spans="1:102" s="442" customFormat="1" ht="150" customHeight="1" x14ac:dyDescent="0.45">
      <c r="A35" s="481" t="s">
        <v>560</v>
      </c>
      <c r="B35" s="527" t="s">
        <v>145</v>
      </c>
      <c r="C35" s="528"/>
      <c r="D35" s="449"/>
      <c r="E35" s="449"/>
      <c r="F35" s="449"/>
      <c r="G35" s="449"/>
    </row>
    <row r="36" spans="1:102" s="486" customFormat="1" ht="50.1" customHeight="1" x14ac:dyDescent="0.45">
      <c r="A36" s="692" t="s">
        <v>587</v>
      </c>
      <c r="B36" s="693"/>
      <c r="C36" s="529"/>
      <c r="D36" s="485"/>
      <c r="E36" s="485"/>
      <c r="F36" s="485"/>
      <c r="G36" s="485"/>
    </row>
    <row r="37" spans="1:102" ht="24.95" customHeight="1" x14ac:dyDescent="0.45">
      <c r="A37" s="64"/>
      <c r="B37" s="77"/>
      <c r="C37" s="49"/>
      <c r="D37" s="369"/>
      <c r="E37" s="370"/>
      <c r="F37" s="370"/>
      <c r="G37" s="370"/>
    </row>
    <row r="38" spans="1:102" s="439" customFormat="1" ht="50.1" customHeight="1" x14ac:dyDescent="0.45">
      <c r="A38" s="679" t="s">
        <v>148</v>
      </c>
      <c r="B38" s="680"/>
      <c r="C38" s="476" t="str">
        <f>$C$23</f>
        <v xml:space="preserve"> Request 1: [Insert Qualification name]</v>
      </c>
      <c r="D38" s="476" t="str">
        <f>$D$23</f>
        <v>Request 2:  [Insert Qualification name]</v>
      </c>
      <c r="E38" s="476" t="str">
        <f>$E$23</f>
        <v>Request 3:  [Insert Qualification name]</v>
      </c>
      <c r="F38" s="476" t="str">
        <f>$F$23</f>
        <v>Request 4: [Insert Qualification name]</v>
      </c>
      <c r="G38" s="476" t="str">
        <f>$G$23</f>
        <v>Request 5:  [Insert Qualification name]</v>
      </c>
    </row>
    <row r="39" spans="1:102" ht="39.950000000000003" customHeight="1" x14ac:dyDescent="0.45">
      <c r="A39" s="677" t="s">
        <v>132</v>
      </c>
      <c r="B39" s="678"/>
      <c r="C39" s="530"/>
      <c r="D39" s="530"/>
      <c r="E39" s="530"/>
      <c r="F39" s="530"/>
      <c r="G39" s="530"/>
    </row>
    <row r="40" spans="1:102" ht="39.950000000000003" customHeight="1" x14ac:dyDescent="0.45">
      <c r="A40" s="677" t="s">
        <v>519</v>
      </c>
      <c r="B40" s="678"/>
      <c r="C40" s="487"/>
      <c r="D40" s="487"/>
      <c r="E40" s="487"/>
      <c r="F40" s="487"/>
      <c r="G40" s="487"/>
    </row>
    <row r="41" spans="1:102" ht="39.950000000000003" customHeight="1" x14ac:dyDescent="0.45">
      <c r="A41" s="677" t="s">
        <v>87</v>
      </c>
      <c r="B41" s="678"/>
      <c r="C41" s="531"/>
      <c r="D41" s="531"/>
      <c r="E41" s="531"/>
      <c r="F41" s="531"/>
      <c r="G41" s="531"/>
    </row>
    <row r="42" spans="1:102" ht="39.950000000000003" customHeight="1" x14ac:dyDescent="0.45">
      <c r="A42" s="681" t="s">
        <v>88</v>
      </c>
      <c r="B42" s="682"/>
      <c r="C42" s="532"/>
      <c r="D42" s="532"/>
      <c r="E42" s="532"/>
      <c r="F42" s="532"/>
      <c r="G42" s="532"/>
    </row>
    <row r="43" spans="1:102" ht="39.950000000000003" customHeight="1" x14ac:dyDescent="0.45">
      <c r="A43" s="681" t="s">
        <v>516</v>
      </c>
      <c r="B43" s="682"/>
      <c r="C43" s="236"/>
      <c r="D43" s="236"/>
      <c r="E43" s="236"/>
      <c r="F43" s="236"/>
      <c r="G43" s="236"/>
    </row>
    <row r="44" spans="1:102" ht="39.950000000000003" customHeight="1" x14ac:dyDescent="0.45">
      <c r="A44" s="681" t="s">
        <v>89</v>
      </c>
      <c r="B44" s="682"/>
      <c r="C44" s="264"/>
      <c r="D44" s="264"/>
      <c r="E44" s="264"/>
      <c r="F44" s="264"/>
      <c r="G44" s="264"/>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2"/>
      <c r="AM44" s="442"/>
      <c r="AN44" s="442"/>
      <c r="AO44" s="442"/>
      <c r="AP44" s="442"/>
      <c r="AQ44" s="442"/>
      <c r="AR44" s="442"/>
      <c r="AS44" s="442"/>
      <c r="AT44" s="442"/>
      <c r="AU44" s="442"/>
      <c r="AV44" s="442"/>
      <c r="AW44" s="442"/>
      <c r="AX44" s="442"/>
      <c r="AY44" s="442"/>
      <c r="AZ44" s="442"/>
      <c r="BA44" s="442"/>
      <c r="BB44" s="442"/>
      <c r="BC44" s="442"/>
      <c r="BD44" s="442"/>
      <c r="BE44" s="442"/>
      <c r="BF44" s="442"/>
      <c r="BG44" s="442"/>
      <c r="BH44" s="442"/>
      <c r="BI44" s="442"/>
      <c r="BJ44" s="442"/>
      <c r="BK44" s="442"/>
      <c r="BL44" s="442"/>
      <c r="BM44" s="442"/>
      <c r="BN44" s="442"/>
      <c r="BO44" s="442"/>
      <c r="BP44" s="442"/>
      <c r="BQ44" s="442"/>
      <c r="BR44" s="442"/>
      <c r="BS44" s="442"/>
      <c r="BT44" s="442"/>
      <c r="BU44" s="442"/>
      <c r="BV44" s="442"/>
      <c r="BW44" s="442"/>
      <c r="BX44" s="442"/>
      <c r="BY44" s="442"/>
      <c r="BZ44" s="442"/>
      <c r="CA44" s="442"/>
      <c r="CB44" s="442"/>
      <c r="CC44" s="442"/>
      <c r="CD44" s="442"/>
      <c r="CE44" s="442"/>
      <c r="CF44" s="442"/>
      <c r="CG44" s="442"/>
      <c r="CH44" s="442"/>
      <c r="CI44" s="442"/>
      <c r="CJ44" s="442"/>
      <c r="CK44" s="442"/>
      <c r="CL44" s="442"/>
      <c r="CM44" s="442"/>
      <c r="CN44" s="442"/>
      <c r="CO44" s="442"/>
      <c r="CP44" s="442"/>
      <c r="CQ44" s="442"/>
      <c r="CR44" s="442"/>
      <c r="CS44" s="442"/>
      <c r="CT44" s="442"/>
      <c r="CU44" s="442"/>
      <c r="CV44" s="442"/>
      <c r="CW44" s="442"/>
      <c r="CX44" s="442"/>
    </row>
    <row r="45" spans="1:102" s="442" customFormat="1" ht="39.950000000000003" customHeight="1" x14ac:dyDescent="0.45">
      <c r="A45" s="677" t="s">
        <v>92</v>
      </c>
      <c r="B45" s="678"/>
      <c r="C45" s="530"/>
      <c r="D45" s="530"/>
      <c r="E45" s="530"/>
      <c r="F45" s="530"/>
      <c r="G45" s="530"/>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c r="AO45" s="504"/>
      <c r="AP45" s="504"/>
      <c r="AQ45" s="504"/>
      <c r="AR45" s="504"/>
      <c r="AS45" s="504"/>
      <c r="AT45" s="504"/>
      <c r="AU45" s="504"/>
      <c r="AV45" s="504"/>
      <c r="AW45" s="504"/>
      <c r="AX45" s="504"/>
      <c r="AY45" s="504"/>
      <c r="AZ45" s="504"/>
      <c r="BA45" s="504"/>
      <c r="BB45" s="504"/>
      <c r="BC45" s="504"/>
      <c r="BD45" s="504"/>
      <c r="BE45" s="504"/>
      <c r="BF45" s="504"/>
      <c r="BG45" s="504"/>
      <c r="BH45" s="504"/>
      <c r="BI45" s="504"/>
      <c r="BJ45" s="504"/>
      <c r="BK45" s="504"/>
      <c r="BL45" s="504"/>
      <c r="BM45" s="504"/>
      <c r="BN45" s="504"/>
      <c r="BO45" s="504"/>
      <c r="BP45" s="504"/>
      <c r="BQ45" s="504"/>
      <c r="BR45" s="504"/>
      <c r="BS45" s="504"/>
      <c r="BT45" s="504"/>
      <c r="BU45" s="504"/>
      <c r="BV45" s="504"/>
      <c r="BW45" s="504"/>
      <c r="BX45" s="504"/>
      <c r="BY45" s="504"/>
      <c r="BZ45" s="504"/>
      <c r="CA45" s="504"/>
      <c r="CB45" s="504"/>
      <c r="CC45" s="504"/>
      <c r="CD45" s="504"/>
      <c r="CE45" s="504"/>
      <c r="CF45" s="504"/>
      <c r="CG45" s="504"/>
      <c r="CH45" s="504"/>
      <c r="CI45" s="504"/>
      <c r="CJ45" s="504"/>
      <c r="CK45" s="504"/>
      <c r="CL45" s="504"/>
      <c r="CM45" s="504"/>
      <c r="CN45" s="504"/>
      <c r="CO45" s="504"/>
      <c r="CP45" s="504"/>
      <c r="CQ45" s="504"/>
      <c r="CR45" s="504"/>
      <c r="CS45" s="504"/>
      <c r="CT45" s="504"/>
      <c r="CU45" s="504"/>
      <c r="CV45" s="504"/>
      <c r="CW45" s="504"/>
      <c r="CX45" s="504"/>
    </row>
    <row r="46" spans="1:102" s="442" customFormat="1" ht="39.950000000000003" customHeight="1" x14ac:dyDescent="0.45">
      <c r="A46" s="677" t="s">
        <v>517</v>
      </c>
      <c r="B46" s="678"/>
      <c r="C46" s="530"/>
      <c r="D46" s="530"/>
      <c r="E46" s="530"/>
      <c r="F46" s="530"/>
      <c r="G46" s="530"/>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c r="AM46" s="439"/>
      <c r="AN46" s="439"/>
      <c r="AO46" s="439"/>
      <c r="AP46" s="439"/>
      <c r="AQ46" s="439"/>
      <c r="AR46" s="439"/>
      <c r="AS46" s="439"/>
      <c r="AT46" s="439"/>
      <c r="AU46" s="439"/>
      <c r="AV46" s="439"/>
      <c r="AW46" s="439"/>
      <c r="AX46" s="439"/>
      <c r="AY46" s="439"/>
      <c r="AZ46" s="439"/>
      <c r="BA46" s="439"/>
      <c r="BB46" s="439"/>
      <c r="BC46" s="439"/>
      <c r="BD46" s="439"/>
      <c r="BE46" s="439"/>
      <c r="BF46" s="439"/>
      <c r="BG46" s="439"/>
      <c r="BH46" s="439"/>
      <c r="BI46" s="439"/>
      <c r="BJ46" s="439"/>
      <c r="BK46" s="439"/>
      <c r="BL46" s="439"/>
      <c r="BM46" s="439"/>
      <c r="BN46" s="439"/>
      <c r="BO46" s="439"/>
      <c r="BP46" s="439"/>
      <c r="BQ46" s="439"/>
      <c r="BR46" s="439"/>
      <c r="BS46" s="439"/>
      <c r="BT46" s="439"/>
      <c r="BU46" s="439"/>
      <c r="BV46" s="439"/>
      <c r="BW46" s="439"/>
      <c r="BX46" s="439"/>
      <c r="BY46" s="439"/>
      <c r="BZ46" s="439"/>
      <c r="CA46" s="439"/>
      <c r="CB46" s="439"/>
      <c r="CC46" s="439"/>
      <c r="CD46" s="439"/>
      <c r="CE46" s="439"/>
      <c r="CF46" s="439"/>
      <c r="CG46" s="439"/>
      <c r="CH46" s="439"/>
      <c r="CI46" s="439"/>
      <c r="CJ46" s="439"/>
      <c r="CK46" s="439"/>
      <c r="CL46" s="439"/>
      <c r="CM46" s="439"/>
      <c r="CN46" s="439"/>
      <c r="CO46" s="439"/>
      <c r="CP46" s="439"/>
      <c r="CQ46" s="439"/>
      <c r="CR46" s="439"/>
      <c r="CS46" s="439"/>
      <c r="CT46" s="439"/>
      <c r="CU46" s="439"/>
      <c r="CV46" s="439"/>
      <c r="CW46" s="439"/>
      <c r="CX46" s="439"/>
    </row>
    <row r="47" spans="1:102" s="442" customFormat="1" ht="39.950000000000003" customHeight="1" x14ac:dyDescent="0.45">
      <c r="A47" s="677" t="s">
        <v>93</v>
      </c>
      <c r="B47" s="678"/>
      <c r="C47" s="531"/>
      <c r="D47" s="531"/>
      <c r="E47" s="531"/>
      <c r="F47" s="531"/>
      <c r="G47" s="531"/>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c r="AP47" s="504"/>
      <c r="AQ47" s="504"/>
      <c r="AR47" s="504"/>
      <c r="AS47" s="504"/>
      <c r="AT47" s="504"/>
      <c r="AU47" s="504"/>
      <c r="AV47" s="504"/>
      <c r="AW47" s="504"/>
      <c r="AX47" s="504"/>
      <c r="AY47" s="504"/>
      <c r="AZ47" s="504"/>
      <c r="BA47" s="504"/>
      <c r="BB47" s="504"/>
      <c r="BC47" s="504"/>
      <c r="BD47" s="504"/>
      <c r="BE47" s="504"/>
      <c r="BF47" s="504"/>
      <c r="BG47" s="504"/>
      <c r="BH47" s="504"/>
      <c r="BI47" s="504"/>
      <c r="BJ47" s="504"/>
      <c r="BK47" s="504"/>
      <c r="BL47" s="504"/>
      <c r="BM47" s="504"/>
      <c r="BN47" s="504"/>
      <c r="BO47" s="504"/>
      <c r="BP47" s="504"/>
      <c r="BQ47" s="504"/>
      <c r="BR47" s="504"/>
      <c r="BS47" s="504"/>
      <c r="BT47" s="504"/>
      <c r="BU47" s="504"/>
      <c r="BV47" s="504"/>
      <c r="BW47" s="504"/>
      <c r="BX47" s="504"/>
      <c r="BY47" s="504"/>
      <c r="BZ47" s="504"/>
      <c r="CA47" s="504"/>
      <c r="CB47" s="504"/>
      <c r="CC47" s="504"/>
      <c r="CD47" s="504"/>
      <c r="CE47" s="504"/>
      <c r="CF47" s="504"/>
      <c r="CG47" s="504"/>
      <c r="CH47" s="504"/>
      <c r="CI47" s="504"/>
      <c r="CJ47" s="504"/>
      <c r="CK47" s="504"/>
      <c r="CL47" s="504"/>
      <c r="CM47" s="504"/>
      <c r="CN47" s="504"/>
      <c r="CO47" s="504"/>
      <c r="CP47" s="504"/>
      <c r="CQ47" s="504"/>
      <c r="CR47" s="504"/>
      <c r="CS47" s="504"/>
      <c r="CT47" s="504"/>
      <c r="CU47" s="504"/>
      <c r="CV47" s="504"/>
      <c r="CW47" s="504"/>
      <c r="CX47" s="504"/>
    </row>
    <row r="48" spans="1:102" s="442" customFormat="1" ht="39.950000000000003" customHeight="1" x14ac:dyDescent="0.45">
      <c r="A48" s="706" t="s">
        <v>520</v>
      </c>
      <c r="B48" s="707"/>
      <c r="C48" s="468"/>
      <c r="D48" s="489"/>
      <c r="E48" s="489"/>
      <c r="F48" s="489"/>
      <c r="G48" s="489"/>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c r="AR48" s="504"/>
      <c r="AS48" s="504"/>
      <c r="AT48" s="504"/>
      <c r="AU48" s="504"/>
      <c r="AV48" s="504"/>
      <c r="AW48" s="504"/>
      <c r="AX48" s="504"/>
      <c r="AY48" s="504"/>
      <c r="AZ48" s="504"/>
      <c r="BA48" s="504"/>
      <c r="BB48" s="504"/>
      <c r="BC48" s="504"/>
      <c r="BD48" s="504"/>
      <c r="BE48" s="504"/>
      <c r="BF48" s="504"/>
      <c r="BG48" s="504"/>
      <c r="BH48" s="504"/>
      <c r="BI48" s="504"/>
      <c r="BJ48" s="504"/>
      <c r="BK48" s="504"/>
      <c r="BL48" s="504"/>
      <c r="BM48" s="504"/>
      <c r="BN48" s="504"/>
      <c r="BO48" s="504"/>
      <c r="BP48" s="504"/>
      <c r="BQ48" s="504"/>
      <c r="BR48" s="504"/>
      <c r="BS48" s="504"/>
      <c r="BT48" s="504"/>
      <c r="BU48" s="504"/>
      <c r="BV48" s="504"/>
      <c r="BW48" s="504"/>
      <c r="BX48" s="504"/>
      <c r="BY48" s="504"/>
      <c r="BZ48" s="504"/>
      <c r="CA48" s="504"/>
      <c r="CB48" s="504"/>
      <c r="CC48" s="504"/>
      <c r="CD48" s="504"/>
      <c r="CE48" s="504"/>
      <c r="CF48" s="504"/>
      <c r="CG48" s="504"/>
      <c r="CH48" s="504"/>
      <c r="CI48" s="504"/>
      <c r="CJ48" s="504"/>
      <c r="CK48" s="504"/>
      <c r="CL48" s="504"/>
      <c r="CM48" s="504"/>
      <c r="CN48" s="504"/>
      <c r="CO48" s="504"/>
      <c r="CP48" s="504"/>
      <c r="CQ48" s="504"/>
      <c r="CR48" s="504"/>
      <c r="CS48" s="504"/>
      <c r="CT48" s="504"/>
      <c r="CU48" s="504"/>
      <c r="CV48" s="504"/>
      <c r="CW48" s="504"/>
      <c r="CX48" s="504"/>
    </row>
    <row r="49" spans="1:173" s="536" customFormat="1" ht="24.95" customHeight="1" x14ac:dyDescent="0.45">
      <c r="A49" s="708"/>
      <c r="B49" s="708"/>
      <c r="C49" s="533"/>
      <c r="D49" s="534"/>
      <c r="E49" s="535"/>
      <c r="F49" s="534"/>
      <c r="G49" s="53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4"/>
      <c r="CE49" s="504"/>
      <c r="CF49" s="504"/>
      <c r="CG49" s="504"/>
      <c r="CH49" s="504"/>
      <c r="CI49" s="504"/>
      <c r="CJ49" s="504"/>
      <c r="CK49" s="504"/>
      <c r="CL49" s="504"/>
      <c r="CM49" s="504"/>
      <c r="CN49" s="504"/>
      <c r="CO49" s="504"/>
      <c r="CP49" s="504"/>
      <c r="CQ49" s="504"/>
      <c r="CR49" s="504"/>
      <c r="CS49" s="504"/>
      <c r="CT49" s="504"/>
      <c r="CU49" s="504"/>
      <c r="CV49" s="504"/>
      <c r="CW49" s="504"/>
      <c r="CX49" s="504"/>
    </row>
    <row r="50" spans="1:173" s="76" customFormat="1" ht="50.1" customHeight="1" x14ac:dyDescent="0.45">
      <c r="A50" s="700" t="s">
        <v>149</v>
      </c>
      <c r="B50" s="700"/>
      <c r="C50" s="476" t="str">
        <f>$C$23</f>
        <v xml:space="preserve"> Request 1: [Insert Qualification name]</v>
      </c>
      <c r="D50" s="476" t="str">
        <f>$D$23</f>
        <v>Request 2:  [Insert Qualification name]</v>
      </c>
      <c r="E50" s="476" t="str">
        <f>$E$23</f>
        <v>Request 3:  [Insert Qualification name]</v>
      </c>
      <c r="F50" s="476" t="str">
        <f>$F$23</f>
        <v>Request 4: [Insert Qualification name]</v>
      </c>
      <c r="G50" s="476" t="str">
        <f>$G$23</f>
        <v>Request 5:  [Insert Qualification name]</v>
      </c>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75"/>
      <c r="FC50" s="75"/>
      <c r="FD50" s="75"/>
      <c r="FE50" s="75"/>
      <c r="FF50" s="75"/>
      <c r="FG50" s="75"/>
      <c r="FH50" s="75"/>
      <c r="FI50" s="75"/>
      <c r="FJ50" s="75"/>
      <c r="FK50" s="75"/>
      <c r="FL50" s="75"/>
      <c r="FM50" s="75"/>
      <c r="FN50" s="75"/>
      <c r="FO50" s="75"/>
      <c r="FP50" s="75"/>
      <c r="FQ50" s="75"/>
    </row>
    <row r="51" spans="1:173" ht="50.1" customHeight="1" x14ac:dyDescent="0.45">
      <c r="A51" s="701" t="s">
        <v>152</v>
      </c>
      <c r="B51" s="702"/>
      <c r="C51" s="495"/>
      <c r="D51" s="495"/>
      <c r="E51" s="495"/>
      <c r="F51" s="495"/>
      <c r="G51" s="495"/>
    </row>
    <row r="52" spans="1:173" ht="50.1" customHeight="1" x14ac:dyDescent="0.45">
      <c r="A52" s="294" t="s">
        <v>166</v>
      </c>
      <c r="B52" s="471" t="s">
        <v>591</v>
      </c>
      <c r="C52" s="496"/>
      <c r="D52" s="496"/>
      <c r="E52" s="496"/>
      <c r="F52" s="496"/>
      <c r="G52" s="496"/>
    </row>
    <row r="65" ht="48" customHeight="1" x14ac:dyDescent="0.45"/>
  </sheetData>
  <sheetProtection sheet="1" insertColumns="0" insertRows="0" selectLockedCells="1"/>
  <protectedRanges>
    <protectedRange sqref="C47:G47" name="Range4_1"/>
    <protectedRange sqref="G14 H13 H15:H19" name="Range2_1"/>
    <protectedRange sqref="M34:BU34" name="Range6"/>
    <protectedRange sqref="C34:L34" name="Range5"/>
    <protectedRange sqref="D36:G36" name="Range2_2_1_2"/>
  </protectedRanges>
  <mergeCells count="28">
    <mergeCell ref="A33:B33"/>
    <mergeCell ref="A23:B23"/>
    <mergeCell ref="A13:B13"/>
    <mergeCell ref="A21:B21"/>
    <mergeCell ref="A1:D1"/>
    <mergeCell ref="A18:A20"/>
    <mergeCell ref="A7:B7"/>
    <mergeCell ref="A10:B10"/>
    <mergeCell ref="A15:B15"/>
    <mergeCell ref="A16:B16"/>
    <mergeCell ref="A17:B17"/>
    <mergeCell ref="A24:B24"/>
    <mergeCell ref="A50:B50"/>
    <mergeCell ref="A51:B51"/>
    <mergeCell ref="A2:D2"/>
    <mergeCell ref="A47:B47"/>
    <mergeCell ref="A48:B48"/>
    <mergeCell ref="A49:B49"/>
    <mergeCell ref="A44:B44"/>
    <mergeCell ref="A38:B38"/>
    <mergeCell ref="A45:B45"/>
    <mergeCell ref="A46:B46"/>
    <mergeCell ref="A39:B39"/>
    <mergeCell ref="A40:B40"/>
    <mergeCell ref="A42:B42"/>
    <mergeCell ref="A43:B43"/>
    <mergeCell ref="A41:B41"/>
    <mergeCell ref="A36:B36"/>
  </mergeCells>
  <phoneticPr fontId="26" type="noConversion"/>
  <conditionalFormatting sqref="C23:G31 C33:G34 C38:G48 C50:G52">
    <cfRule type="expression" dxfId="0" priority="3">
      <formula>IF($C$21="Yes, our request can be covered by flexible funding",TRUE,FALSE)</formula>
    </cfRule>
  </conditionalFormatting>
  <dataValidations count="5">
    <dataValidation allowBlank="1" showErrorMessage="1" promptTitle="Autofill" prompt="This cell will autofill based on the information you provide" sqref="C29:G29" xr:uid="{36AAEC64-6A3A-4150-81F8-1843281ADAAE}"/>
    <dataValidation type="list" allowBlank="1" showInputMessage="1" showErrorMessage="1" sqref="M34:BU34" xr:uid="{381A965E-CDBF-4F70-943B-0002D5BFF56B}">
      <formula1>#REF!</formula1>
    </dataValidation>
    <dataValidation type="list" allowBlank="1" showInputMessage="1" showErrorMessage="1" sqref="C16:C17" xr:uid="{64DA994B-1263-45C0-BF0C-53BF628F3C14}">
      <formula1>"Yes,No"</formula1>
    </dataValidation>
    <dataValidation type="list" allowBlank="1" showInputMessage="1" showErrorMessage="1" sqref="C30:G30" xr:uid="{FFF36E59-7DE4-44AC-A0CC-2323D07F9D1F}">
      <formula1>"This year only, Ongoing"</formula1>
    </dataValidation>
    <dataValidation type="list" allowBlank="1" showInputMessage="1" showErrorMessage="1" sqref="C36" xr:uid="{D79A13C5-F9A8-4584-8331-03FDE9239010}">
      <formula1>"Yes, No"</formula1>
    </dataValidation>
  </dataValidations>
  <hyperlinks>
    <hyperlink ref="B26" r:id="rId1" xr:uid="{FF82852B-CED0-4EE8-AEB0-6194432B7BC9}"/>
  </hyperlinks>
  <pageMargins left="0.70866141732283472" right="0.70866141732283472" top="0.74803149606299213" bottom="0.74803149606299213" header="0.31496062992125984" footer="0.31496062992125984"/>
  <pageSetup paperSize="8" scale="40" fitToHeight="0" orientation="landscape" r:id="rId2"/>
  <ignoredErrors>
    <ignoredError sqref="C33:G33 C38:G38 C50:G50" unlockedFormula="1"/>
  </ignoredErrors>
  <extLst>
    <ext xmlns:x14="http://schemas.microsoft.com/office/spreadsheetml/2009/9/main" uri="{CCE6A557-97BC-4b89-ADB6-D9C93CAAB3DF}">
      <x14:dataValidations xmlns:xm="http://schemas.microsoft.com/office/excel/2006/main" count="10">
        <x14:dataValidation type="list" allowBlank="1" showInputMessage="1" showErrorMessage="1" xr:uid="{119F5FFC-6DBD-4FC7-AAD1-97F244772A9D}">
          <x14:formula1>
            <xm:f>'Drop downs'!$R$2:$R$4</xm:f>
          </x14:formula1>
          <xm:sqref>C15</xm:sqref>
        </x14:dataValidation>
        <x14:dataValidation type="list" allowBlank="1" showInputMessage="1" showErrorMessage="1" xr:uid="{C2E824F2-5B9F-4B8A-906C-56FA474F6383}">
          <x14:formula1>
            <xm:f>'Drop downs'!$I$2:$I$18</xm:f>
          </x14:formula1>
          <xm:sqref>C39:G39 C45:G45 C42:G42</xm:sqref>
        </x14:dataValidation>
        <x14:dataValidation type="list" allowBlank="1" showInputMessage="1" showErrorMessage="1" xr:uid="{F27F7AC2-8C20-447B-BCA9-53651DBC0FB3}">
          <x14:formula1>
            <xm:f>'Drop downs'!$J$2:$J$76</xm:f>
          </x14:formula1>
          <xm:sqref>C46:G46</xm:sqref>
        </x14:dataValidation>
        <x14:dataValidation type="list" allowBlank="1" showInputMessage="1" showErrorMessage="1" xr:uid="{FC9737EC-8274-4368-8CE1-E99BF942B799}">
          <x14:formula1>
            <xm:f>'Drop downs'!$S$2:$S$3</xm:f>
          </x14:formula1>
          <xm:sqref>C26:G26</xm:sqref>
        </x14:dataValidation>
        <x14:dataValidation type="list" allowBlank="1" showInputMessage="1" showErrorMessage="1" xr:uid="{CC24E202-7ACC-429C-8278-50E15F41F95D}">
          <x14:formula1>
            <xm:f>'Drop downs'!$Q$2:$Q$5</xm:f>
          </x14:formula1>
          <xm:sqref>C51:G51</xm:sqref>
        </x14:dataValidation>
        <x14:dataValidation type="list" allowBlank="1" showInputMessage="1" showErrorMessage="1" xr:uid="{8EB0BE74-7031-4646-A22C-0EC1F27D29BD}">
          <x14:formula1>
            <xm:f>'Drop downs'!$X$2:$X$3</xm:f>
          </x14:formula1>
          <xm:sqref>C52:G52</xm:sqref>
        </x14:dataValidation>
        <x14:dataValidation type="list" allowBlank="1" showInputMessage="1" showErrorMessage="1" xr:uid="{2FA2560C-50FA-4938-9AF7-4B3E2936A749}">
          <x14:formula1>
            <xm:f>'Drop downs'!$V$2:$V$3</xm:f>
          </x14:formula1>
          <xm:sqref>C21</xm:sqref>
        </x14:dataValidation>
        <x14:dataValidation type="list" allowBlank="1" showInputMessage="1" showErrorMessage="1" xr:uid="{8EAB932D-2477-4092-A290-694DC947590C}">
          <x14:formula1>
            <xm:f>'Drop downs'!$A$2:$A$3</xm:f>
          </x14:formula1>
          <xm:sqref>C31:G31</xm:sqref>
        </x14:dataValidation>
        <x14:dataValidation type="list" allowBlank="1" showInputMessage="1" showErrorMessage="1" xr:uid="{6DB2DBC1-0537-4EC2-A741-F03C7ABF4D35}">
          <x14:formula1>
            <xm:f>'Drop downs'!$J$2:$J$97</xm:f>
          </x14:formula1>
          <xm:sqref>C40:G40 C43:G43</xm:sqref>
        </x14:dataValidation>
        <x14:dataValidation type="list" allowBlank="1" showInputMessage="1" showErrorMessage="1" xr:uid="{9B538CDC-5511-4486-9961-F56FB4DCBFE8}">
          <x14:formula1>
            <xm:f>'Drop downs'!$G$2:$G$4</xm:f>
          </x14:formula1>
          <xm:sqref>C25:G25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70BD5-2EFE-43A1-8AD5-1C90EF2F6299}">
  <sheetPr>
    <pageSetUpPr fitToPage="1"/>
  </sheetPr>
  <dimension ref="A1:GB45"/>
  <sheetViews>
    <sheetView showGridLines="0" zoomScaleNormal="100" workbookViewId="0">
      <selection activeCell="A39" sqref="A39"/>
    </sheetView>
  </sheetViews>
  <sheetFormatPr defaultColWidth="8.59765625" defaultRowHeight="14.25" x14ac:dyDescent="0.45"/>
  <cols>
    <col min="1" max="1" width="50.73046875" style="486" customWidth="1"/>
    <col min="2" max="2" width="50.73046875" style="583" customWidth="1"/>
    <col min="3" max="7" width="70.73046875" style="486" customWidth="1"/>
    <col min="8" max="16" width="8.59765625" style="486"/>
    <col min="17" max="17" width="13.3984375" style="486" customWidth="1"/>
    <col min="18" max="16384" width="8.59765625" style="486"/>
  </cols>
  <sheetData>
    <row r="1" spans="1:111" s="538" customFormat="1" ht="50.1" customHeight="1" x14ac:dyDescent="0.45">
      <c r="A1" s="722" t="s">
        <v>509</v>
      </c>
      <c r="B1" s="722"/>
      <c r="C1" s="722"/>
      <c r="D1" s="722"/>
      <c r="E1" s="537"/>
      <c r="F1" s="537"/>
      <c r="G1" s="486"/>
      <c r="H1" s="486"/>
      <c r="I1" s="486"/>
      <c r="J1" s="486"/>
    </row>
    <row r="2" spans="1:111" s="538" customFormat="1" ht="30" customHeight="1" x14ac:dyDescent="0.45">
      <c r="A2" s="723" t="s">
        <v>481</v>
      </c>
      <c r="B2" s="724"/>
      <c r="C2" s="724"/>
      <c r="D2" s="724"/>
      <c r="E2" s="537"/>
      <c r="F2" s="537"/>
      <c r="G2" s="539"/>
      <c r="H2" s="539"/>
      <c r="I2" s="539"/>
      <c r="J2" s="539"/>
    </row>
    <row r="3" spans="1:111" s="538" customFormat="1" ht="50.1" customHeight="1" x14ac:dyDescent="0.45">
      <c r="A3" s="425" t="s">
        <v>24</v>
      </c>
      <c r="B3" s="443" t="str">
        <f>'Key information and summary'!$C$3</f>
        <v>00/00/2025</v>
      </c>
      <c r="C3" s="507"/>
      <c r="D3" s="507"/>
      <c r="E3" s="537"/>
      <c r="F3" s="537"/>
      <c r="G3" s="539"/>
      <c r="H3" s="539"/>
      <c r="I3" s="539"/>
      <c r="J3" s="539"/>
    </row>
    <row r="4" spans="1:111" ht="50.1" customHeight="1" x14ac:dyDescent="0.45">
      <c r="A4" s="291" t="s">
        <v>26</v>
      </c>
      <c r="B4" s="540">
        <f>'Key information and summary'!$C$4</f>
        <v>0</v>
      </c>
      <c r="C4" s="425" t="s">
        <v>502</v>
      </c>
      <c r="D4" s="541">
        <f>SUM(C16:BA16)</f>
        <v>0</v>
      </c>
      <c r="E4" s="537"/>
      <c r="F4" s="537"/>
      <c r="G4" s="537"/>
      <c r="I4" s="122"/>
      <c r="J4" s="122"/>
    </row>
    <row r="5" spans="1:111" ht="50.1" customHeight="1" x14ac:dyDescent="0.45">
      <c r="A5" s="425" t="s">
        <v>27</v>
      </c>
      <c r="B5" s="373">
        <f>'Key information and summary'!$C$5</f>
        <v>0</v>
      </c>
      <c r="C5" s="542"/>
      <c r="D5" s="543"/>
      <c r="E5" s="544"/>
      <c r="F5" s="544"/>
      <c r="G5" s="544"/>
      <c r="H5" s="545"/>
      <c r="I5" s="545"/>
      <c r="J5" s="545"/>
    </row>
    <row r="6" spans="1:111" s="539" customFormat="1" ht="24.95" customHeight="1" x14ac:dyDescent="0.45">
      <c r="A6" s="112"/>
      <c r="B6" s="112"/>
      <c r="C6" s="112"/>
      <c r="D6" s="112"/>
      <c r="E6" s="112"/>
      <c r="F6" s="112"/>
      <c r="G6" s="112"/>
      <c r="H6" s="486"/>
      <c r="I6" s="486"/>
      <c r="J6" s="486"/>
    </row>
    <row r="7" spans="1:111" s="539" customFormat="1" ht="50.1" customHeight="1" x14ac:dyDescent="0.45">
      <c r="A7" s="718" t="s">
        <v>510</v>
      </c>
      <c r="B7" s="719"/>
      <c r="C7" s="546" t="s">
        <v>304</v>
      </c>
      <c r="D7" s="546" t="s">
        <v>503</v>
      </c>
      <c r="E7" s="486"/>
      <c r="F7" s="486"/>
    </row>
    <row r="8" spans="1:111" s="550" customFormat="1" ht="50.1" customHeight="1" x14ac:dyDescent="0.45">
      <c r="A8" s="278" t="s">
        <v>511</v>
      </c>
      <c r="B8" s="547" t="s">
        <v>342</v>
      </c>
      <c r="C8" s="371"/>
      <c r="D8" s="548">
        <f>SUM(C8*C14)</f>
        <v>0</v>
      </c>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549"/>
      <c r="AV8" s="549"/>
      <c r="AW8" s="549"/>
      <c r="AX8" s="549"/>
      <c r="AY8" s="549"/>
      <c r="AZ8" s="549"/>
      <c r="BA8" s="549"/>
      <c r="BB8" s="549"/>
      <c r="BC8" s="549"/>
      <c r="BD8" s="549"/>
      <c r="BE8" s="549"/>
      <c r="BF8" s="549"/>
      <c r="BG8" s="549"/>
      <c r="BH8" s="549"/>
      <c r="BI8" s="549"/>
      <c r="BJ8" s="549"/>
      <c r="BK8" s="549"/>
      <c r="BL8" s="549"/>
      <c r="BM8" s="549"/>
      <c r="BN8" s="549"/>
      <c r="BO8" s="549"/>
      <c r="BP8" s="549"/>
      <c r="BQ8" s="549"/>
      <c r="BR8" s="549"/>
      <c r="BS8" s="549"/>
      <c r="BT8" s="549"/>
      <c r="BU8" s="549"/>
      <c r="BV8" s="549"/>
      <c r="BW8" s="549"/>
      <c r="BX8" s="549"/>
      <c r="BY8" s="549"/>
      <c r="BZ8" s="549"/>
      <c r="CA8" s="549"/>
      <c r="CB8" s="549"/>
      <c r="CC8" s="549"/>
      <c r="CD8" s="549"/>
      <c r="CE8" s="549"/>
      <c r="CF8" s="549"/>
      <c r="CG8" s="549"/>
      <c r="CH8" s="549"/>
      <c r="CI8" s="549"/>
      <c r="CJ8" s="549"/>
      <c r="CK8" s="549"/>
      <c r="CL8" s="549"/>
      <c r="CM8" s="549"/>
      <c r="CN8" s="549"/>
      <c r="CO8" s="549"/>
      <c r="CP8" s="549"/>
      <c r="CQ8" s="549"/>
      <c r="CR8" s="549"/>
      <c r="CS8" s="549"/>
      <c r="CT8" s="549"/>
      <c r="CU8" s="549"/>
      <c r="CV8" s="549"/>
      <c r="CW8" s="549"/>
      <c r="CX8" s="549"/>
      <c r="CY8" s="549"/>
      <c r="CZ8" s="549"/>
      <c r="DA8" s="549"/>
      <c r="DB8" s="549"/>
      <c r="DC8" s="549"/>
      <c r="DD8" s="549"/>
      <c r="DE8" s="549"/>
      <c r="DF8" s="549"/>
      <c r="DG8" s="549"/>
    </row>
    <row r="9" spans="1:111" s="539" customFormat="1" ht="24.95" customHeight="1" x14ac:dyDescent="0.45">
      <c r="A9" s="112"/>
      <c r="B9" s="112"/>
      <c r="C9" s="112"/>
      <c r="D9" s="112"/>
      <c r="E9" s="112"/>
      <c r="F9" s="112"/>
      <c r="G9" s="112"/>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row>
    <row r="10" spans="1:111" s="122" customFormat="1" ht="50.1" customHeight="1" x14ac:dyDescent="0.45">
      <c r="A10" s="727" t="s">
        <v>504</v>
      </c>
      <c r="B10" s="728"/>
      <c r="C10" s="551" t="s">
        <v>192</v>
      </c>
      <c r="D10" s="552" t="s">
        <v>191</v>
      </c>
      <c r="E10" s="551" t="s">
        <v>190</v>
      </c>
      <c r="F10" s="551" t="s">
        <v>189</v>
      </c>
      <c r="G10" s="551" t="s">
        <v>188</v>
      </c>
      <c r="H10" s="486"/>
      <c r="I10" s="486"/>
      <c r="J10" s="486"/>
      <c r="K10" s="486"/>
    </row>
    <row r="11" spans="1:111" s="554" customFormat="1" ht="50.1" customHeight="1" x14ac:dyDescent="0.45">
      <c r="A11" s="729" t="s">
        <v>278</v>
      </c>
      <c r="B11" s="730"/>
      <c r="C11" s="553"/>
      <c r="D11" s="553"/>
      <c r="E11" s="553"/>
      <c r="F11" s="553"/>
      <c r="G11" s="553"/>
    </row>
    <row r="12" spans="1:111" s="539" customFormat="1" ht="50.1" customHeight="1" x14ac:dyDescent="0.45">
      <c r="A12" s="295" t="s">
        <v>187</v>
      </c>
      <c r="B12" s="555"/>
      <c r="C12" s="553"/>
      <c r="D12" s="553"/>
      <c r="E12" s="553"/>
      <c r="F12" s="553"/>
      <c r="G12" s="553"/>
    </row>
    <row r="13" spans="1:111" s="539" customFormat="1" ht="50.1" customHeight="1" x14ac:dyDescent="0.45">
      <c r="A13" s="295" t="s">
        <v>186</v>
      </c>
      <c r="B13" s="556" t="s">
        <v>297</v>
      </c>
      <c r="C13" s="553"/>
      <c r="D13" s="553"/>
      <c r="E13" s="553"/>
      <c r="F13" s="553"/>
      <c r="G13" s="553"/>
    </row>
    <row r="14" spans="1:111" s="539" customFormat="1" ht="50.1" customHeight="1" x14ac:dyDescent="0.45">
      <c r="A14" s="295" t="s">
        <v>317</v>
      </c>
      <c r="B14" s="584" t="s">
        <v>298</v>
      </c>
      <c r="C14" s="557">
        <v>10.79</v>
      </c>
      <c r="D14" s="557">
        <v>10.79</v>
      </c>
      <c r="E14" s="557">
        <v>10.79</v>
      </c>
      <c r="F14" s="557">
        <v>10.79</v>
      </c>
      <c r="G14" s="557">
        <v>10.79</v>
      </c>
    </row>
    <row r="15" spans="1:111" s="539" customFormat="1" ht="50.1" customHeight="1" x14ac:dyDescent="0.45">
      <c r="A15" s="295" t="s">
        <v>184</v>
      </c>
      <c r="B15" s="556" t="s">
        <v>182</v>
      </c>
      <c r="C15" s="558">
        <f>SUM(C12*C13)</f>
        <v>0</v>
      </c>
      <c r="D15" s="558">
        <f>SUM(D12*D13)</f>
        <v>0</v>
      </c>
      <c r="E15" s="558">
        <f>SUM(E12*E13)</f>
        <v>0</v>
      </c>
      <c r="F15" s="558">
        <f>SUM(F12*F13)</f>
        <v>0</v>
      </c>
      <c r="G15" s="558">
        <f>SUM(G12*G13)</f>
        <v>0</v>
      </c>
    </row>
    <row r="16" spans="1:111" s="539" customFormat="1" ht="50.1" customHeight="1" x14ac:dyDescent="0.45">
      <c r="A16" s="296" t="s">
        <v>183</v>
      </c>
      <c r="B16" s="556" t="s">
        <v>182</v>
      </c>
      <c r="C16" s="559">
        <f>SUM(C15*C14)</f>
        <v>0</v>
      </c>
      <c r="D16" s="559">
        <f t="shared" ref="D16:G16" si="0">SUM(D15*D14)</f>
        <v>0</v>
      </c>
      <c r="E16" s="559">
        <f t="shared" si="0"/>
        <v>0</v>
      </c>
      <c r="F16" s="559">
        <f t="shared" si="0"/>
        <v>0</v>
      </c>
      <c r="G16" s="559">
        <f t="shared" si="0"/>
        <v>0</v>
      </c>
    </row>
    <row r="17" spans="1:184" s="118" customFormat="1" ht="50.1" customHeight="1" x14ac:dyDescent="0.45">
      <c r="A17" s="297" t="s">
        <v>343</v>
      </c>
      <c r="B17" s="556" t="s">
        <v>28</v>
      </c>
      <c r="C17" s="560"/>
      <c r="D17" s="560"/>
      <c r="E17" s="560"/>
      <c r="F17" s="560"/>
      <c r="G17" s="560"/>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4"/>
      <c r="AL17" s="544"/>
      <c r="AM17" s="544"/>
      <c r="AN17" s="544"/>
      <c r="AO17" s="544"/>
      <c r="AP17" s="544"/>
      <c r="AQ17" s="544"/>
      <c r="AR17" s="544"/>
      <c r="AS17" s="544"/>
      <c r="AT17" s="544"/>
      <c r="AU17" s="544"/>
      <c r="AV17" s="544"/>
      <c r="AW17" s="544"/>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row>
    <row r="18" spans="1:184" s="539" customFormat="1" ht="24.95" customHeight="1" x14ac:dyDescent="0.45">
      <c r="A18" s="112"/>
      <c r="B18" s="112"/>
      <c r="C18" s="112"/>
      <c r="D18" s="112"/>
      <c r="E18" s="112"/>
      <c r="F18" s="112"/>
      <c r="G18" s="112"/>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4"/>
      <c r="AP18" s="544"/>
      <c r="AQ18" s="544"/>
      <c r="AR18" s="544"/>
      <c r="AS18" s="544"/>
      <c r="AT18" s="544"/>
      <c r="AU18" s="544"/>
      <c r="AV18" s="544"/>
      <c r="AW18" s="544"/>
    </row>
    <row r="19" spans="1:184" s="562" customFormat="1" ht="50.1" customHeight="1" x14ac:dyDescent="0.45">
      <c r="A19" s="720" t="s">
        <v>505</v>
      </c>
      <c r="B19" s="721"/>
      <c r="C19" s="546" t="s">
        <v>350</v>
      </c>
      <c r="D19" s="485"/>
      <c r="E19" s="544"/>
      <c r="F19" s="544"/>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561"/>
      <c r="AX19" s="561"/>
      <c r="AY19" s="561"/>
      <c r="AZ19" s="561"/>
      <c r="BA19" s="561"/>
      <c r="BB19" s="561"/>
      <c r="BC19" s="561"/>
      <c r="BD19" s="561"/>
      <c r="BE19" s="561"/>
      <c r="BF19" s="561"/>
      <c r="BG19" s="561"/>
      <c r="BH19" s="561"/>
      <c r="BI19" s="561"/>
      <c r="BJ19" s="561"/>
      <c r="BK19" s="561"/>
      <c r="BL19" s="561"/>
      <c r="BM19" s="561"/>
      <c r="BN19" s="561"/>
      <c r="BO19" s="561"/>
      <c r="BP19" s="561"/>
      <c r="BQ19" s="561"/>
      <c r="BR19" s="561"/>
      <c r="BS19" s="561"/>
      <c r="BT19" s="561"/>
      <c r="BU19" s="561"/>
      <c r="BV19" s="561"/>
      <c r="BW19" s="561"/>
      <c r="BX19" s="561"/>
      <c r="BY19" s="561"/>
      <c r="BZ19" s="561"/>
      <c r="CA19" s="561"/>
      <c r="CB19" s="561"/>
      <c r="CC19" s="561"/>
      <c r="CD19" s="561"/>
      <c r="CE19" s="561"/>
      <c r="CF19" s="561"/>
      <c r="CG19" s="561"/>
      <c r="CH19" s="561"/>
      <c r="CI19" s="561"/>
      <c r="CJ19" s="561"/>
      <c r="CK19" s="561"/>
      <c r="CL19" s="561"/>
      <c r="CM19" s="561"/>
      <c r="CN19" s="561"/>
      <c r="CO19" s="561"/>
      <c r="CP19" s="561"/>
      <c r="CQ19" s="561"/>
      <c r="CR19" s="561"/>
      <c r="CS19" s="561"/>
      <c r="CT19" s="561"/>
      <c r="CU19" s="561"/>
      <c r="CV19" s="561"/>
      <c r="CW19" s="561"/>
      <c r="CX19" s="561"/>
      <c r="CY19" s="561"/>
      <c r="CZ19" s="561"/>
      <c r="DA19" s="561"/>
      <c r="DB19" s="561"/>
      <c r="DC19" s="561"/>
      <c r="DD19" s="561"/>
      <c r="DE19" s="561"/>
      <c r="DF19" s="561"/>
      <c r="DG19" s="561"/>
      <c r="DH19" s="561"/>
      <c r="DI19" s="561"/>
    </row>
    <row r="20" spans="1:184" s="442" customFormat="1" ht="50.1" customHeight="1" x14ac:dyDescent="0.45">
      <c r="A20" s="232" t="s">
        <v>512</v>
      </c>
      <c r="B20" s="563" t="s">
        <v>341</v>
      </c>
      <c r="C20" s="564"/>
      <c r="D20" s="565"/>
      <c r="E20" s="457"/>
      <c r="F20" s="457"/>
      <c r="G20" s="457"/>
    </row>
    <row r="21" spans="1:184" s="539" customFormat="1" ht="24.95" customHeight="1" x14ac:dyDescent="0.45">
      <c r="A21" s="112"/>
      <c r="B21" s="112"/>
      <c r="C21" s="112"/>
      <c r="D21" s="112"/>
      <c r="E21" s="112"/>
      <c r="F21" s="112"/>
      <c r="G21" s="112"/>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row>
    <row r="22" spans="1:184" s="539" customFormat="1" ht="50.1" customHeight="1" x14ac:dyDescent="0.45">
      <c r="A22" s="720" t="s">
        <v>180</v>
      </c>
      <c r="B22" s="721"/>
      <c r="C22" s="566" t="s">
        <v>192</v>
      </c>
      <c r="D22" s="566" t="s">
        <v>191</v>
      </c>
      <c r="E22" s="566" t="s">
        <v>190</v>
      </c>
      <c r="F22" s="566" t="s">
        <v>189</v>
      </c>
      <c r="G22" s="567" t="s">
        <v>188</v>
      </c>
      <c r="H22" s="486"/>
      <c r="I22" s="486"/>
    </row>
    <row r="23" spans="1:184" s="117" customFormat="1" ht="150" customHeight="1" x14ac:dyDescent="0.45">
      <c r="A23" s="568" t="s">
        <v>506</v>
      </c>
      <c r="B23" s="569" t="s">
        <v>179</v>
      </c>
      <c r="C23" s="529"/>
      <c r="D23" s="529"/>
      <c r="E23" s="529"/>
      <c r="F23" s="570"/>
      <c r="G23" s="529"/>
    </row>
    <row r="24" spans="1:184" s="442" customFormat="1" ht="150" customHeight="1" x14ac:dyDescent="0.45">
      <c r="A24" s="481" t="s">
        <v>513</v>
      </c>
      <c r="B24" s="482" t="s">
        <v>145</v>
      </c>
      <c r="C24" s="483"/>
      <c r="D24" s="449"/>
      <c r="E24" s="449"/>
      <c r="F24" s="449"/>
      <c r="G24" s="449"/>
    </row>
    <row r="25" spans="1:184" ht="50.1" customHeight="1" x14ac:dyDescent="0.45">
      <c r="A25" s="731" t="s">
        <v>486</v>
      </c>
      <c r="B25" s="693"/>
      <c r="C25" s="484"/>
      <c r="D25" s="485"/>
      <c r="E25" s="485"/>
      <c r="F25" s="485"/>
      <c r="G25" s="485"/>
    </row>
    <row r="26" spans="1:184" s="539" customFormat="1" ht="24.95" customHeight="1" x14ac:dyDescent="0.45">
      <c r="A26" s="112"/>
      <c r="B26" s="112"/>
      <c r="C26" s="112"/>
      <c r="D26" s="112"/>
      <c r="E26" s="112"/>
      <c r="F26" s="112"/>
      <c r="G26" s="112"/>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486"/>
      <c r="AS26" s="486"/>
      <c r="AT26" s="486"/>
      <c r="AU26" s="486"/>
      <c r="AV26" s="486"/>
      <c r="AW26" s="486"/>
    </row>
    <row r="27" spans="1:184" s="539" customFormat="1" ht="50.1" customHeight="1" x14ac:dyDescent="0.45">
      <c r="A27" s="718" t="s">
        <v>148</v>
      </c>
      <c r="B27" s="719"/>
      <c r="C27" s="476" t="str">
        <f>C$10</f>
        <v>Request 1: [Insert Course name]</v>
      </c>
      <c r="D27" s="476" t="str">
        <f>$D$10</f>
        <v>Request 2: [Insert Course name]</v>
      </c>
      <c r="E27" s="476" t="str">
        <f>$E$10</f>
        <v>Request 3: [Insert Course name]</v>
      </c>
      <c r="F27" s="476" t="str">
        <f>$F$10</f>
        <v>Request 4: [Insert Course name]</v>
      </c>
      <c r="G27" s="476" t="str">
        <f>$G$10</f>
        <v>Request 5: [Insert Course name]</v>
      </c>
      <c r="H27" s="486"/>
      <c r="I27" s="486"/>
    </row>
    <row r="28" spans="1:184" s="442" customFormat="1" ht="39.950000000000003" customHeight="1" x14ac:dyDescent="0.45">
      <c r="A28" s="725" t="s">
        <v>178</v>
      </c>
      <c r="B28" s="726"/>
      <c r="C28" s="200"/>
      <c r="D28" s="200"/>
      <c r="E28" s="200"/>
      <c r="F28" s="200"/>
      <c r="G28" s="200"/>
    </row>
    <row r="29" spans="1:184" s="442" customFormat="1" ht="39.950000000000003" customHeight="1" x14ac:dyDescent="0.45">
      <c r="A29" s="677" t="s">
        <v>476</v>
      </c>
      <c r="B29" s="678"/>
      <c r="C29" s="200"/>
      <c r="D29" s="200"/>
      <c r="E29" s="200"/>
      <c r="F29" s="200"/>
      <c r="G29" s="200"/>
    </row>
    <row r="30" spans="1:184" s="442" customFormat="1" ht="39.950000000000003" customHeight="1" x14ac:dyDescent="0.45">
      <c r="A30" s="677" t="s">
        <v>176</v>
      </c>
      <c r="B30" s="678"/>
      <c r="C30" s="265"/>
      <c r="D30" s="265"/>
      <c r="E30" s="265"/>
      <c r="F30" s="265"/>
      <c r="G30" s="265"/>
    </row>
    <row r="31" spans="1:184" s="442" customFormat="1" ht="39.950000000000003" customHeight="1" x14ac:dyDescent="0.45">
      <c r="A31" s="681" t="s">
        <v>88</v>
      </c>
      <c r="B31" s="682"/>
      <c r="C31" s="236"/>
      <c r="D31" s="236"/>
      <c r="E31" s="236"/>
      <c r="F31" s="236"/>
      <c r="G31" s="236"/>
    </row>
    <row r="32" spans="1:184" s="201" customFormat="1" ht="39.950000000000003" customHeight="1" x14ac:dyDescent="0.45">
      <c r="A32" s="681" t="s">
        <v>477</v>
      </c>
      <c r="B32" s="682"/>
      <c r="C32" s="236"/>
      <c r="D32" s="236"/>
      <c r="E32" s="236"/>
      <c r="F32" s="236"/>
      <c r="G32" s="236"/>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9"/>
      <c r="FX32" s="59"/>
      <c r="FY32" s="59"/>
      <c r="FZ32" s="59"/>
      <c r="GA32" s="59"/>
      <c r="GB32" s="59"/>
    </row>
    <row r="33" spans="1:15" s="28" customFormat="1" ht="39.950000000000003" customHeight="1" x14ac:dyDescent="0.45">
      <c r="A33" s="298" t="s">
        <v>174</v>
      </c>
      <c r="B33" s="299"/>
      <c r="C33" s="266"/>
      <c r="D33" s="266"/>
      <c r="E33" s="266"/>
      <c r="F33" s="266"/>
      <c r="G33" s="266"/>
      <c r="H33" s="571"/>
      <c r="I33" s="571"/>
    </row>
    <row r="34" spans="1:15" s="477" customFormat="1" ht="39.950000000000003" customHeight="1" x14ac:dyDescent="0.45">
      <c r="A34" s="675" t="s">
        <v>514</v>
      </c>
      <c r="B34" s="676"/>
      <c r="C34" s="572"/>
      <c r="D34" s="572"/>
      <c r="E34" s="572"/>
      <c r="F34" s="572"/>
      <c r="G34" s="572"/>
      <c r="H34" s="442"/>
      <c r="I34" s="442"/>
    </row>
    <row r="35" spans="1:15" s="28" customFormat="1" ht="24.95" customHeight="1" x14ac:dyDescent="0.45">
      <c r="A35" s="733"/>
      <c r="B35" s="733"/>
      <c r="C35" s="733"/>
      <c r="D35" s="733"/>
      <c r="E35" s="733"/>
      <c r="F35" s="733"/>
      <c r="G35" s="733"/>
      <c r="H35" s="442"/>
      <c r="I35" s="442"/>
    </row>
    <row r="36" spans="1:15" s="539" customFormat="1" ht="50.1" customHeight="1" x14ac:dyDescent="0.45">
      <c r="A36" s="718" t="s">
        <v>173</v>
      </c>
      <c r="B36" s="719"/>
      <c r="C36" s="476" t="str">
        <f>C$10</f>
        <v>Request 1: [Insert Course name]</v>
      </c>
      <c r="D36" s="476" t="str">
        <f>$D$10</f>
        <v>Request 2: [Insert Course name]</v>
      </c>
      <c r="E36" s="476" t="str">
        <f>$E$10</f>
        <v>Request 3: [Insert Course name]</v>
      </c>
      <c r="F36" s="476" t="str">
        <f>$F$10</f>
        <v>Request 4: [Insert Course name]</v>
      </c>
      <c r="G36" s="476" t="str">
        <f>$G$10</f>
        <v>Request 5: [Insert Course name]</v>
      </c>
      <c r="H36" s="486"/>
      <c r="I36" s="486"/>
    </row>
    <row r="37" spans="1:15" s="539" customFormat="1" ht="50.1" customHeight="1" x14ac:dyDescent="0.45">
      <c r="A37" s="300" t="s">
        <v>172</v>
      </c>
      <c r="B37" s="547" t="s">
        <v>171</v>
      </c>
      <c r="C37" s="529"/>
      <c r="D37" s="529"/>
      <c r="E37" s="529"/>
      <c r="F37" s="529"/>
      <c r="G37" s="529"/>
    </row>
    <row r="38" spans="1:15" s="539" customFormat="1" ht="150" customHeight="1" x14ac:dyDescent="0.45">
      <c r="A38" s="307" t="s">
        <v>507</v>
      </c>
      <c r="B38" s="547" t="s">
        <v>170</v>
      </c>
      <c r="C38" s="529"/>
      <c r="D38" s="529"/>
      <c r="E38" s="529"/>
      <c r="F38" s="529"/>
      <c r="G38" s="529"/>
      <c r="H38" s="573"/>
      <c r="I38" s="574"/>
    </row>
    <row r="39" spans="1:15" s="576" customFormat="1" ht="150" customHeight="1" x14ac:dyDescent="0.45">
      <c r="A39" s="301" t="s">
        <v>508</v>
      </c>
      <c r="B39" s="569" t="s">
        <v>168</v>
      </c>
      <c r="C39" s="529"/>
      <c r="D39" s="575"/>
      <c r="E39" s="575"/>
      <c r="F39" s="575"/>
      <c r="G39" s="575"/>
    </row>
    <row r="40" spans="1:15" s="539" customFormat="1" ht="24.95" customHeight="1" x14ac:dyDescent="0.45">
      <c r="A40" s="112"/>
      <c r="B40" s="112"/>
      <c r="C40" s="112"/>
      <c r="D40" s="112"/>
      <c r="E40" s="112"/>
      <c r="F40" s="112"/>
      <c r="G40" s="544"/>
      <c r="H40" s="544"/>
      <c r="I40" s="544"/>
    </row>
    <row r="41" spans="1:15" s="539" customFormat="1" ht="50.1" customHeight="1" x14ac:dyDescent="0.45">
      <c r="A41" s="718" t="s">
        <v>167</v>
      </c>
      <c r="B41" s="719"/>
      <c r="C41" s="476" t="str">
        <f>C$10</f>
        <v>Request 1: [Insert Course name]</v>
      </c>
      <c r="D41" s="476" t="str">
        <f>$D$10</f>
        <v>Request 2: [Insert Course name]</v>
      </c>
      <c r="E41" s="476" t="str">
        <f>$E$10</f>
        <v>Request 3: [Insert Course name]</v>
      </c>
      <c r="F41" s="476" t="str">
        <f>$F$10</f>
        <v>Request 4: [Insert Course name]</v>
      </c>
      <c r="G41" s="476" t="str">
        <f>$G$10</f>
        <v>Request 5: [Insert Course name]</v>
      </c>
      <c r="H41" s="486"/>
      <c r="I41" s="486"/>
    </row>
    <row r="42" spans="1:15" s="576" customFormat="1" ht="50.1" customHeight="1" x14ac:dyDescent="0.45">
      <c r="A42" s="302" t="s">
        <v>166</v>
      </c>
      <c r="B42" s="577" t="s">
        <v>32</v>
      </c>
      <c r="C42" s="578"/>
      <c r="D42" s="578"/>
      <c r="E42" s="578"/>
      <c r="F42" s="578"/>
      <c r="G42" s="578"/>
      <c r="H42" s="486"/>
      <c r="I42" s="486"/>
      <c r="J42" s="486"/>
      <c r="K42" s="486"/>
      <c r="L42" s="486"/>
      <c r="M42" s="486"/>
      <c r="N42" s="486"/>
      <c r="O42" s="486"/>
    </row>
    <row r="43" spans="1:15" ht="24.95" customHeight="1" x14ac:dyDescent="0.45">
      <c r="A43" s="579"/>
      <c r="B43" s="580"/>
    </row>
    <row r="44" spans="1:15" ht="50.1" customHeight="1" x14ac:dyDescent="0.45">
      <c r="A44" s="718" t="s">
        <v>165</v>
      </c>
      <c r="B44" s="719"/>
      <c r="C44" s="581" t="s">
        <v>300</v>
      </c>
    </row>
    <row r="45" spans="1:15" s="539" customFormat="1" ht="50.1" customHeight="1" x14ac:dyDescent="0.45">
      <c r="A45" s="732" t="s">
        <v>164</v>
      </c>
      <c r="B45" s="732"/>
      <c r="C45" s="582"/>
      <c r="D45" s="544"/>
      <c r="E45" s="544"/>
      <c r="F45" s="544"/>
      <c r="G45" s="486"/>
      <c r="H45" s="486"/>
      <c r="I45" s="486"/>
    </row>
  </sheetData>
  <sheetProtection insertColumns="0" insertRows="0" selectLockedCells="1"/>
  <protectedRanges>
    <protectedRange sqref="D8" name="Range2_3_2"/>
    <protectedRange sqref="C8" name="Range3_1"/>
    <protectedRange sqref="C23:G23" name="Range5_1_1_1"/>
    <protectedRange sqref="D25:G26" name="Range2_2_1_2"/>
  </protectedRanges>
  <mergeCells count="20">
    <mergeCell ref="A45:B45"/>
    <mergeCell ref="A30:B30"/>
    <mergeCell ref="A31:B31"/>
    <mergeCell ref="A32:B32"/>
    <mergeCell ref="A34:B34"/>
    <mergeCell ref="A35:G35"/>
    <mergeCell ref="A36:B36"/>
    <mergeCell ref="A41:B41"/>
    <mergeCell ref="A44:B44"/>
    <mergeCell ref="A27:B27"/>
    <mergeCell ref="A28:B28"/>
    <mergeCell ref="A29:B29"/>
    <mergeCell ref="A10:B10"/>
    <mergeCell ref="A11:B11"/>
    <mergeCell ref="A25:B25"/>
    <mergeCell ref="A7:B7"/>
    <mergeCell ref="A19:B19"/>
    <mergeCell ref="A22:B22"/>
    <mergeCell ref="A1:D1"/>
    <mergeCell ref="A2:D2"/>
  </mergeCells>
  <dataValidations count="2">
    <dataValidation type="list" allowBlank="1" showInputMessage="1" showErrorMessage="1" sqref="C38:G38 C45 C25:C26" xr:uid="{FA44CD57-8E0B-475D-A3ED-7463C9667645}">
      <formula1>"Yes, No"</formula1>
    </dataValidation>
    <dataValidation type="list" allowBlank="1" showInputMessage="1" showErrorMessage="1" sqref="C17:G17" xr:uid="{D90CF510-8E1C-4002-B14F-9622748906A2}">
      <formula1>"This year only, Ongoing"</formula1>
    </dataValidation>
  </dataValidations>
  <hyperlinks>
    <hyperlink ref="B14" r:id="rId1" xr:uid="{35681A80-08AC-49A1-9BE2-AEF110C54323}"/>
  </hyperlinks>
  <pageMargins left="0.70866141732283472" right="0.70866141732283472" top="0.74803149606299213" bottom="0.74803149606299213" header="0.31496062992125984" footer="0.31496062992125984"/>
  <pageSetup paperSize="8" scale="39" fitToHeight="0" orientation="landscape" r:id="rId2"/>
  <extLst>
    <ext xmlns:x14="http://schemas.microsoft.com/office/spreadsheetml/2009/9/main" uri="{CCE6A557-97BC-4b89-ADB6-D9C93CAAB3DF}">
      <x14:dataValidations xmlns:xm="http://schemas.microsoft.com/office/excel/2006/main" count="4">
        <x14:dataValidation type="list" allowBlank="1" showInputMessage="1" showErrorMessage="1" xr:uid="{69E68DCE-455D-4BBF-9317-9A797E2DB89F}">
          <x14:formula1>
            <xm:f>'Drop downs'!$I$2:$I$18</xm:f>
          </x14:formula1>
          <xm:sqref>C28:G28 C31:G31</xm:sqref>
        </x14:dataValidation>
        <x14:dataValidation type="list" allowBlank="1" showInputMessage="1" showErrorMessage="1" xr:uid="{C2C0FFDC-7BD7-4868-9964-23A7952B4B34}">
          <x14:formula1>
            <xm:f>'Drop downs'!$X$2:$X$3</xm:f>
          </x14:formula1>
          <xm:sqref>C42:G42</xm:sqref>
        </x14:dataValidation>
        <x14:dataValidation type="list" allowBlank="1" showInputMessage="1" showErrorMessage="1" xr:uid="{3967EE69-03EB-4B67-A918-B70A1FE1EC9B}">
          <x14:formula1>
            <xm:f>'Drop downs'!$J$2:$J$97</xm:f>
          </x14:formula1>
          <xm:sqref>C29:G29 C32:G32</xm:sqref>
        </x14:dataValidation>
        <x14:dataValidation type="list" allowBlank="1" showInputMessage="1" showErrorMessage="1" xr:uid="{D1A6867B-AFE9-4ECF-9EB8-ACC9A78924BA}">
          <x14:formula1>
            <xm:f>'Drop downs'!#REF!</xm:f>
          </x14:formula1>
          <xm:sqref>C37:G37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8F975-C7E0-4F67-9D28-38D87A346C9D}">
  <sheetPr>
    <pageSetUpPr fitToPage="1"/>
  </sheetPr>
  <dimension ref="A1:J28"/>
  <sheetViews>
    <sheetView showGridLines="0" zoomScale="112" zoomScaleNormal="112" workbookViewId="0">
      <selection activeCell="A19" sqref="A19:B19"/>
    </sheetView>
  </sheetViews>
  <sheetFormatPr defaultColWidth="8.59765625" defaultRowHeight="14.25" x14ac:dyDescent="0.45"/>
  <cols>
    <col min="1" max="1" width="50.73046875" style="442" customWidth="1"/>
    <col min="2" max="2" width="50.73046875" style="449" customWidth="1"/>
    <col min="3" max="4" width="70.73046875" style="442" customWidth="1"/>
    <col min="5" max="7" width="70.59765625" style="442" customWidth="1"/>
    <col min="8" max="16" width="8.59765625" style="442"/>
    <col min="17" max="17" width="13.3984375" style="442" customWidth="1"/>
    <col min="18" max="16384" width="8.59765625" style="442"/>
  </cols>
  <sheetData>
    <row r="1" spans="1:10" s="438" customFormat="1" ht="50.1" customHeight="1" x14ac:dyDescent="0.45">
      <c r="A1" s="734" t="s">
        <v>529</v>
      </c>
      <c r="B1" s="734"/>
      <c r="C1" s="734"/>
      <c r="D1" s="734"/>
      <c r="E1" s="585"/>
      <c r="F1" s="585"/>
      <c r="G1" s="585"/>
      <c r="H1" s="585"/>
      <c r="I1" s="585"/>
    </row>
    <row r="2" spans="1:10" s="538" customFormat="1" ht="30" customHeight="1" x14ac:dyDescent="0.45">
      <c r="A2" s="723" t="s">
        <v>481</v>
      </c>
      <c r="B2" s="724"/>
      <c r="C2" s="724"/>
      <c r="D2" s="724"/>
      <c r="E2" s="537"/>
      <c r="F2" s="537"/>
      <c r="G2" s="539"/>
      <c r="H2" s="539"/>
      <c r="I2" s="539"/>
      <c r="J2" s="539"/>
    </row>
    <row r="3" spans="1:10" s="438" customFormat="1" ht="50.1" customHeight="1" x14ac:dyDescent="0.45">
      <c r="A3" s="425" t="s">
        <v>24</v>
      </c>
      <c r="B3" s="443" t="str">
        <f>'Key information and summary'!$C$3</f>
        <v>00/00/2025</v>
      </c>
      <c r="C3" s="586"/>
      <c r="D3" s="587"/>
      <c r="E3" s="58"/>
      <c r="F3" s="58"/>
      <c r="G3" s="58"/>
    </row>
    <row r="4" spans="1:10" ht="50.1" customHeight="1" x14ac:dyDescent="0.45">
      <c r="A4" s="291" t="s">
        <v>26</v>
      </c>
      <c r="B4" s="588">
        <f>'Key information and summary'!$C$4</f>
        <v>0</v>
      </c>
      <c r="C4" s="425" t="s">
        <v>523</v>
      </c>
      <c r="D4" s="541">
        <f>C9</f>
        <v>0</v>
      </c>
      <c r="F4" s="589"/>
      <c r="G4" s="589"/>
      <c r="H4" s="589"/>
      <c r="I4" s="589"/>
      <c r="J4" s="438"/>
    </row>
    <row r="5" spans="1:10" ht="50.1" customHeight="1" x14ac:dyDescent="0.45">
      <c r="A5" s="590" t="s">
        <v>193</v>
      </c>
      <c r="B5" s="373">
        <f>'Key information and summary'!$C$5</f>
        <v>0</v>
      </c>
      <c r="D5" s="591"/>
    </row>
    <row r="6" spans="1:10" ht="24.95" customHeight="1" x14ac:dyDescent="0.45">
      <c r="A6" s="128"/>
      <c r="B6" s="129"/>
      <c r="C6" s="592"/>
      <c r="D6" s="58"/>
    </row>
    <row r="7" spans="1:10" ht="50.1" customHeight="1" x14ac:dyDescent="0.45">
      <c r="A7" s="749" t="s">
        <v>194</v>
      </c>
      <c r="B7" s="750"/>
      <c r="C7" s="751"/>
      <c r="D7" s="58"/>
    </row>
    <row r="8" spans="1:10" ht="72.75" customHeight="1" x14ac:dyDescent="0.45">
      <c r="A8" s="745" t="s">
        <v>524</v>
      </c>
      <c r="B8" s="746"/>
      <c r="C8" s="593"/>
      <c r="D8" s="58"/>
    </row>
    <row r="9" spans="1:10" ht="50.1" customHeight="1" x14ac:dyDescent="0.45">
      <c r="A9" s="747" t="s">
        <v>195</v>
      </c>
      <c r="B9" s="748"/>
      <c r="C9" s="417"/>
      <c r="D9" s="58"/>
    </row>
    <row r="10" spans="1:10" ht="85.5" customHeight="1" x14ac:dyDescent="0.45">
      <c r="A10" s="241" t="s">
        <v>521</v>
      </c>
      <c r="B10" s="594" t="s">
        <v>522</v>
      </c>
      <c r="C10" s="595"/>
      <c r="D10" s="589"/>
    </row>
    <row r="11" spans="1:10" ht="50.1" customHeight="1" x14ac:dyDescent="0.45">
      <c r="A11" s="735" t="s">
        <v>525</v>
      </c>
      <c r="B11" s="736"/>
      <c r="C11" s="737"/>
    </row>
    <row r="12" spans="1:10" ht="50.1" customHeight="1" x14ac:dyDescent="0.45">
      <c r="A12" s="242" t="s">
        <v>196</v>
      </c>
      <c r="B12" s="596" t="s">
        <v>197</v>
      </c>
      <c r="C12" s="593"/>
    </row>
    <row r="13" spans="1:10" ht="50.1" customHeight="1" x14ac:dyDescent="0.45">
      <c r="A13" s="241" t="s">
        <v>198</v>
      </c>
      <c r="B13" s="597" t="s">
        <v>197</v>
      </c>
      <c r="C13" s="598"/>
      <c r="D13" s="58"/>
    </row>
    <row r="14" spans="1:10" ht="69.95" customHeight="1" x14ac:dyDescent="0.45">
      <c r="A14" s="234" t="s">
        <v>199</v>
      </c>
      <c r="B14" s="599" t="s">
        <v>200</v>
      </c>
      <c r="C14" s="600"/>
      <c r="D14" s="601"/>
    </row>
    <row r="15" spans="1:10" ht="69.95" customHeight="1" x14ac:dyDescent="0.45">
      <c r="A15" s="243" t="s">
        <v>201</v>
      </c>
      <c r="B15" s="602" t="s">
        <v>197</v>
      </c>
      <c r="C15" s="593"/>
      <c r="D15" s="601"/>
    </row>
    <row r="16" spans="1:10" ht="120" customHeight="1" x14ac:dyDescent="0.45">
      <c r="A16" s="244" t="s">
        <v>202</v>
      </c>
      <c r="B16" s="603" t="s">
        <v>526</v>
      </c>
      <c r="C16" s="604"/>
      <c r="D16" s="589"/>
    </row>
    <row r="17" spans="1:4" ht="69.95" customHeight="1" x14ac:dyDescent="0.45">
      <c r="A17" s="241" t="s">
        <v>301</v>
      </c>
      <c r="B17" s="594" t="s">
        <v>302</v>
      </c>
      <c r="C17" s="605"/>
      <c r="D17" s="589"/>
    </row>
    <row r="18" spans="1:4" ht="24.95" customHeight="1" x14ac:dyDescent="0.45">
      <c r="A18" s="131"/>
      <c r="B18" s="205"/>
      <c r="C18" s="171"/>
      <c r="D18" s="606"/>
    </row>
    <row r="19" spans="1:4" ht="39.950000000000003" customHeight="1" x14ac:dyDescent="0.45">
      <c r="A19" s="738" t="s">
        <v>203</v>
      </c>
      <c r="B19" s="738"/>
      <c r="C19" s="607" t="s">
        <v>527</v>
      </c>
      <c r="D19" s="607" t="s">
        <v>204</v>
      </c>
    </row>
    <row r="20" spans="1:4" ht="35.25" customHeight="1" x14ac:dyDescent="0.45">
      <c r="A20" s="739" t="s">
        <v>336</v>
      </c>
      <c r="B20" s="742" t="s">
        <v>528</v>
      </c>
      <c r="C20" s="593"/>
      <c r="D20" s="608"/>
    </row>
    <row r="21" spans="1:4" ht="24.95" customHeight="1" x14ac:dyDescent="0.45">
      <c r="A21" s="740"/>
      <c r="B21" s="743"/>
      <c r="C21" s="593"/>
      <c r="D21" s="608"/>
    </row>
    <row r="22" spans="1:4" ht="30" customHeight="1" x14ac:dyDescent="0.45">
      <c r="A22" s="740"/>
      <c r="B22" s="743"/>
      <c r="C22" s="593"/>
      <c r="D22" s="608"/>
    </row>
    <row r="23" spans="1:4" ht="30" customHeight="1" x14ac:dyDescent="0.45">
      <c r="A23" s="740"/>
      <c r="B23" s="743"/>
      <c r="C23" s="593"/>
      <c r="D23" s="608"/>
    </row>
    <row r="24" spans="1:4" ht="30" customHeight="1" x14ac:dyDescent="0.45">
      <c r="A24" s="740"/>
      <c r="B24" s="743"/>
      <c r="C24" s="593"/>
      <c r="D24" s="608"/>
    </row>
    <row r="25" spans="1:4" ht="30" customHeight="1" x14ac:dyDescent="0.45">
      <c r="A25" s="741"/>
      <c r="B25" s="744"/>
      <c r="C25" s="593"/>
      <c r="D25" s="608"/>
    </row>
    <row r="26" spans="1:4" ht="30" customHeight="1" x14ac:dyDescent="0.45">
      <c r="B26" s="442"/>
      <c r="C26" s="454"/>
      <c r="D26" s="454"/>
    </row>
    <row r="27" spans="1:4" ht="30" customHeight="1" x14ac:dyDescent="0.45">
      <c r="B27" s="442"/>
    </row>
    <row r="28" spans="1:4" x14ac:dyDescent="0.45">
      <c r="B28" s="442"/>
    </row>
  </sheetData>
  <sheetProtection insertColumns="0" insertRows="0" selectLockedCells="1"/>
  <mergeCells count="9">
    <mergeCell ref="A1:D1"/>
    <mergeCell ref="A2:D2"/>
    <mergeCell ref="A11:C11"/>
    <mergeCell ref="A19:B19"/>
    <mergeCell ref="A20:A25"/>
    <mergeCell ref="B20:B25"/>
    <mergeCell ref="A8:B8"/>
    <mergeCell ref="A9:B9"/>
    <mergeCell ref="A7:C7"/>
  </mergeCells>
  <dataValidations count="1">
    <dataValidation type="list" allowBlank="1" showInputMessage="1" showErrorMessage="1" sqref="C15 C12" xr:uid="{9B56D06C-86B3-4B0F-AF77-30B71DFE6E91}">
      <formula1>"Yes, No"</formula1>
    </dataValidation>
  </dataValidations>
  <pageMargins left="0.7" right="0.7" top="0.75" bottom="0.75" header="0.3" footer="0.3"/>
  <pageSetup paperSize="8" scale="6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89EE61D-26EB-4008-A146-4B5A4E4103EC}">
          <x14:formula1>
            <xm:f>'Drop downs'!#REF!</xm:f>
          </x14:formula1>
          <xm:sqref>C8 C13 C10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8D8CD-67C6-49CA-BA6E-6EA265C8D594}">
  <sheetPr>
    <pageSetUpPr fitToPage="1"/>
  </sheetPr>
  <dimension ref="A1:GB54"/>
  <sheetViews>
    <sheetView showGridLines="0" zoomScale="90" zoomScaleNormal="90" workbookViewId="0">
      <selection activeCell="A37" sqref="A37:B37"/>
    </sheetView>
  </sheetViews>
  <sheetFormatPr defaultColWidth="8.59765625" defaultRowHeight="14.25" x14ac:dyDescent="0.45"/>
  <cols>
    <col min="1" max="2" width="50.73046875" style="28" customWidth="1"/>
    <col min="3" max="7" width="70.73046875" style="28" customWidth="1"/>
    <col min="8" max="16" width="8.59765625" style="28"/>
    <col min="17" max="17" width="13.3984375" style="28" customWidth="1"/>
    <col min="18" max="16384" width="8.59765625" style="28"/>
  </cols>
  <sheetData>
    <row r="1" spans="1:15" s="610" customFormat="1" ht="50.1" customHeight="1" x14ac:dyDescent="0.45">
      <c r="A1" s="752" t="s">
        <v>535</v>
      </c>
      <c r="B1" s="752"/>
      <c r="C1" s="752"/>
      <c r="D1" s="609"/>
      <c r="E1" s="609"/>
      <c r="F1" s="609"/>
      <c r="G1" s="438"/>
      <c r="H1" s="438"/>
      <c r="I1" s="438"/>
    </row>
    <row r="2" spans="1:15" s="438" customFormat="1" ht="30" customHeight="1" x14ac:dyDescent="0.45">
      <c r="A2" s="754" t="s">
        <v>481</v>
      </c>
      <c r="B2" s="755"/>
      <c r="C2" s="755"/>
      <c r="D2" s="755"/>
      <c r="E2" s="611"/>
      <c r="F2" s="611"/>
      <c r="G2" s="28"/>
      <c r="H2" s="28"/>
      <c r="I2" s="28"/>
    </row>
    <row r="3" spans="1:15" s="538" customFormat="1" ht="50.1" customHeight="1" x14ac:dyDescent="0.45">
      <c r="A3" s="425" t="s">
        <v>24</v>
      </c>
      <c r="B3" s="443" t="str">
        <f>'Key information and summary'!$C$3</f>
        <v>00/00/2025</v>
      </c>
      <c r="C3" s="586"/>
      <c r="D3" s="612"/>
      <c r="E3" s="537"/>
      <c r="F3" s="539"/>
      <c r="G3" s="539"/>
      <c r="H3" s="539"/>
      <c r="I3" s="539"/>
    </row>
    <row r="4" spans="1:15" ht="50.1" customHeight="1" x14ac:dyDescent="0.45">
      <c r="A4" s="291" t="s">
        <v>26</v>
      </c>
      <c r="B4" s="588">
        <f>'Key information and summary'!$C$4</f>
        <v>0</v>
      </c>
      <c r="C4" s="425" t="s">
        <v>530</v>
      </c>
      <c r="D4" s="613">
        <f>SUM(C16:AF16)</f>
        <v>0</v>
      </c>
      <c r="E4" s="611"/>
      <c r="F4" s="611"/>
    </row>
    <row r="5" spans="1:15" ht="50.1" customHeight="1" x14ac:dyDescent="0.45">
      <c r="A5" s="590" t="s">
        <v>27</v>
      </c>
      <c r="B5" s="373">
        <f>'Key information and summary'!$C$5</f>
        <v>0</v>
      </c>
      <c r="C5" s="614"/>
      <c r="D5" s="609"/>
      <c r="E5" s="609"/>
    </row>
    <row r="6" spans="1:15" ht="24.95" customHeight="1" x14ac:dyDescent="0.45">
      <c r="A6" s="136"/>
      <c r="B6" s="136"/>
      <c r="C6" s="136"/>
      <c r="D6" s="136"/>
      <c r="E6" s="136"/>
      <c r="F6" s="136"/>
      <c r="G6" s="438"/>
      <c r="H6" s="438"/>
      <c r="I6" s="438"/>
    </row>
    <row r="7" spans="1:15" s="616" customFormat="1" ht="50.1" customHeight="1" x14ac:dyDescent="0.45">
      <c r="A7" s="679" t="s">
        <v>348</v>
      </c>
      <c r="B7" s="680"/>
      <c r="C7" s="615" t="s">
        <v>382</v>
      </c>
      <c r="D7" s="615" t="s">
        <v>305</v>
      </c>
      <c r="F7" s="611"/>
      <c r="G7" s="28"/>
      <c r="H7" s="28"/>
      <c r="I7" s="28"/>
      <c r="J7" s="617"/>
      <c r="K7" s="617"/>
      <c r="L7" s="617"/>
      <c r="M7" s="617"/>
      <c r="N7" s="617"/>
      <c r="O7" s="617"/>
    </row>
    <row r="8" spans="1:15" s="492" customFormat="1" ht="50.1" customHeight="1" x14ac:dyDescent="0.45">
      <c r="A8" s="753" t="s">
        <v>536</v>
      </c>
      <c r="B8" s="753"/>
      <c r="C8" s="220"/>
      <c r="D8" s="618"/>
      <c r="F8" s="534"/>
      <c r="G8" s="28"/>
      <c r="H8" s="28"/>
      <c r="I8" s="28"/>
      <c r="J8" s="28"/>
      <c r="K8" s="141"/>
      <c r="L8" s="141"/>
      <c r="M8" s="616"/>
      <c r="N8" s="616"/>
      <c r="O8" s="616"/>
    </row>
    <row r="9" spans="1:15" ht="24.95" customHeight="1" x14ac:dyDescent="0.45"/>
    <row r="10" spans="1:15" s="477" customFormat="1" ht="50.1" customHeight="1" x14ac:dyDescent="0.45">
      <c r="A10" s="681" t="s">
        <v>531</v>
      </c>
      <c r="B10" s="682"/>
      <c r="C10" s="467" t="s">
        <v>192</v>
      </c>
      <c r="D10" s="467" t="s">
        <v>191</v>
      </c>
      <c r="E10" s="467" t="s">
        <v>190</v>
      </c>
      <c r="F10" s="467" t="s">
        <v>189</v>
      </c>
      <c r="G10" s="467" t="s">
        <v>188</v>
      </c>
      <c r="H10" s="28"/>
      <c r="I10" s="28"/>
      <c r="J10" s="28"/>
    </row>
    <row r="11" spans="1:15" s="617" customFormat="1" ht="50.1" customHeight="1" x14ac:dyDescent="0.45">
      <c r="A11" s="677" t="s">
        <v>279</v>
      </c>
      <c r="B11" s="678"/>
      <c r="C11" s="619"/>
      <c r="D11" s="619"/>
      <c r="E11" s="619"/>
      <c r="F11" s="619"/>
      <c r="G11" s="619"/>
      <c r="H11" s="28"/>
      <c r="I11" s="28"/>
      <c r="J11" s="28"/>
    </row>
    <row r="12" spans="1:15" ht="50.1" customHeight="1" x14ac:dyDescent="0.45">
      <c r="A12" s="414" t="s">
        <v>187</v>
      </c>
      <c r="B12" s="620"/>
      <c r="C12" s="621"/>
      <c r="D12" s="621"/>
      <c r="E12" s="621"/>
      <c r="F12" s="621"/>
      <c r="G12" s="621"/>
      <c r="H12" s="70"/>
      <c r="I12" s="70"/>
      <c r="J12" s="70"/>
    </row>
    <row r="13" spans="1:15" ht="50.1" customHeight="1" x14ac:dyDescent="0.45">
      <c r="A13" s="374" t="s">
        <v>186</v>
      </c>
      <c r="B13" s="622" t="s">
        <v>185</v>
      </c>
      <c r="C13" s="621"/>
      <c r="D13" s="621"/>
      <c r="E13" s="621"/>
      <c r="F13" s="621"/>
      <c r="G13" s="621"/>
    </row>
    <row r="14" spans="1:15" ht="50.1" customHeight="1" x14ac:dyDescent="0.45">
      <c r="A14" s="414" t="s">
        <v>205</v>
      </c>
      <c r="B14" s="622" t="s">
        <v>206</v>
      </c>
      <c r="C14" s="623"/>
      <c r="D14" s="623"/>
      <c r="E14" s="623"/>
      <c r="F14" s="623"/>
      <c r="G14" s="623"/>
      <c r="H14" s="617"/>
      <c r="I14" s="617"/>
      <c r="J14" s="617"/>
    </row>
    <row r="15" spans="1:15" ht="50.1" customHeight="1" x14ac:dyDescent="0.45">
      <c r="A15" s="414" t="s">
        <v>184</v>
      </c>
      <c r="B15" s="622" t="s">
        <v>182</v>
      </c>
      <c r="C15" s="558">
        <f>SUM(C12*C13)</f>
        <v>0</v>
      </c>
      <c r="D15" s="558">
        <f>SUM(D12*D13)</f>
        <v>0</v>
      </c>
      <c r="E15" s="558">
        <f>SUM(E12*E13)</f>
        <v>0</v>
      </c>
      <c r="F15" s="558">
        <f>SUM(F12*F13)</f>
        <v>0</v>
      </c>
      <c r="G15" s="558">
        <f>SUM(G12*G13)</f>
        <v>0</v>
      </c>
    </row>
    <row r="16" spans="1:15" ht="50.1" customHeight="1" x14ac:dyDescent="0.45">
      <c r="A16" s="374" t="s">
        <v>183</v>
      </c>
      <c r="B16" s="622" t="s">
        <v>182</v>
      </c>
      <c r="C16" s="624">
        <f>SUM(C15*C14)</f>
        <v>0</v>
      </c>
      <c r="D16" s="624">
        <f t="shared" ref="D16:G16" si="0">SUM(D15*D14)</f>
        <v>0</v>
      </c>
      <c r="E16" s="624">
        <f t="shared" si="0"/>
        <v>0</v>
      </c>
      <c r="F16" s="624">
        <f t="shared" si="0"/>
        <v>0</v>
      </c>
      <c r="G16" s="624">
        <f t="shared" si="0"/>
        <v>0</v>
      </c>
    </row>
    <row r="17" spans="1:184" s="140" customFormat="1" ht="50.1" customHeight="1" x14ac:dyDescent="0.45">
      <c r="A17" s="311" t="s">
        <v>181</v>
      </c>
      <c r="B17" s="622" t="s">
        <v>28</v>
      </c>
      <c r="C17" s="489"/>
      <c r="D17" s="489"/>
      <c r="E17" s="489"/>
      <c r="F17" s="489"/>
      <c r="G17" s="489"/>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9"/>
      <c r="DI17" s="139"/>
      <c r="DJ17" s="139"/>
      <c r="DK17" s="139"/>
      <c r="DL17" s="139"/>
      <c r="DM17" s="139"/>
      <c r="DN17" s="139"/>
      <c r="DO17" s="139"/>
      <c r="DP17" s="139"/>
      <c r="DQ17" s="139"/>
      <c r="DR17" s="139"/>
      <c r="DS17" s="139"/>
      <c r="DT17" s="139"/>
      <c r="DU17" s="139"/>
      <c r="DV17" s="139"/>
      <c r="DW17" s="139"/>
      <c r="DX17" s="139"/>
      <c r="DY17" s="139"/>
      <c r="DZ17" s="139"/>
      <c r="EA17" s="139"/>
      <c r="EB17" s="139"/>
      <c r="EC17" s="139"/>
      <c r="ED17" s="139"/>
      <c r="EE17" s="139"/>
      <c r="EF17" s="139"/>
      <c r="EG17" s="139"/>
      <c r="EH17" s="139"/>
      <c r="EI17" s="139"/>
      <c r="EJ17" s="139"/>
      <c r="EK17" s="139"/>
      <c r="EL17" s="139"/>
      <c r="EM17" s="139"/>
      <c r="EN17" s="139"/>
      <c r="EO17" s="139"/>
      <c r="EP17" s="139"/>
      <c r="EQ17" s="139"/>
      <c r="ER17" s="139"/>
      <c r="ES17" s="139"/>
      <c r="ET17" s="139"/>
      <c r="EU17" s="139"/>
      <c r="EV17" s="139"/>
      <c r="EW17" s="139"/>
      <c r="EX17" s="139"/>
      <c r="EY17" s="139"/>
      <c r="EZ17" s="139"/>
      <c r="FA17" s="139"/>
      <c r="FB17" s="139"/>
      <c r="FC17" s="139"/>
      <c r="FD17" s="139"/>
      <c r="FE17" s="139"/>
      <c r="FF17" s="139"/>
      <c r="FG17" s="139"/>
      <c r="FH17" s="139"/>
      <c r="FI17" s="139"/>
      <c r="FJ17" s="139"/>
      <c r="FK17" s="139"/>
      <c r="FL17" s="139"/>
      <c r="FM17" s="139"/>
      <c r="FN17" s="139"/>
      <c r="FO17" s="139"/>
      <c r="FP17" s="139"/>
      <c r="FQ17" s="139"/>
      <c r="FR17" s="139"/>
      <c r="FS17" s="139"/>
      <c r="FT17" s="139"/>
      <c r="FU17" s="139"/>
      <c r="FV17" s="139"/>
      <c r="FW17" s="139"/>
      <c r="FX17" s="139"/>
      <c r="FY17" s="139"/>
      <c r="FZ17" s="139"/>
      <c r="GA17" s="139"/>
      <c r="GB17" s="139"/>
    </row>
    <row r="18" spans="1:184" ht="24.95" customHeight="1" x14ac:dyDescent="0.45"/>
    <row r="19" spans="1:184" s="562" customFormat="1" ht="67.5" customHeight="1" x14ac:dyDescent="0.45">
      <c r="A19" s="718" t="s">
        <v>532</v>
      </c>
      <c r="B19" s="719"/>
      <c r="C19" s="546" t="s">
        <v>349</v>
      </c>
      <c r="D19" s="485"/>
      <c r="E19" s="544"/>
      <c r="F19" s="544"/>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561"/>
      <c r="AX19" s="561"/>
      <c r="AY19" s="561"/>
      <c r="AZ19" s="561"/>
      <c r="BA19" s="561"/>
      <c r="BB19" s="561"/>
      <c r="BC19" s="561"/>
      <c r="BD19" s="561"/>
      <c r="BE19" s="561"/>
      <c r="BF19" s="561"/>
      <c r="BG19" s="561"/>
      <c r="BH19" s="561"/>
      <c r="BI19" s="561"/>
      <c r="BJ19" s="561"/>
      <c r="BK19" s="561"/>
      <c r="BL19" s="561"/>
      <c r="BM19" s="561"/>
      <c r="BN19" s="561"/>
      <c r="BO19" s="561"/>
      <c r="BP19" s="561"/>
      <c r="BQ19" s="561"/>
      <c r="BR19" s="561"/>
      <c r="BS19" s="561"/>
      <c r="BT19" s="561"/>
      <c r="BU19" s="561"/>
      <c r="BV19" s="561"/>
      <c r="BW19" s="561"/>
      <c r="BX19" s="561"/>
      <c r="BY19" s="561"/>
      <c r="BZ19" s="561"/>
      <c r="CA19" s="561"/>
      <c r="CB19" s="561"/>
      <c r="CC19" s="561"/>
      <c r="CD19" s="561"/>
      <c r="CE19" s="561"/>
      <c r="CF19" s="561"/>
      <c r="CG19" s="561"/>
      <c r="CH19" s="561"/>
      <c r="CI19" s="561"/>
      <c r="CJ19" s="561"/>
      <c r="CK19" s="561"/>
      <c r="CL19" s="561"/>
      <c r="CM19" s="561"/>
      <c r="CN19" s="561"/>
      <c r="CO19" s="561"/>
      <c r="CP19" s="561"/>
      <c r="CQ19" s="561"/>
      <c r="CR19" s="561"/>
      <c r="CS19" s="561"/>
      <c r="CT19" s="561"/>
      <c r="CU19" s="561"/>
      <c r="CV19" s="561"/>
      <c r="CW19" s="561"/>
      <c r="CX19" s="561"/>
      <c r="CY19" s="561"/>
      <c r="CZ19" s="561"/>
      <c r="DA19" s="561"/>
      <c r="DB19" s="561"/>
      <c r="DC19" s="561"/>
      <c r="DD19" s="561"/>
      <c r="DE19" s="561"/>
      <c r="DF19" s="561"/>
      <c r="DG19" s="561"/>
      <c r="DH19" s="561"/>
      <c r="DI19" s="561"/>
    </row>
    <row r="20" spans="1:184" s="442" customFormat="1" ht="50.1" customHeight="1" x14ac:dyDescent="0.45">
      <c r="A20" s="284" t="s">
        <v>537</v>
      </c>
      <c r="B20" s="466" t="s">
        <v>341</v>
      </c>
      <c r="C20" s="564"/>
      <c r="D20" s="565"/>
      <c r="E20" s="457"/>
      <c r="F20" s="457"/>
      <c r="G20" s="457"/>
    </row>
    <row r="21" spans="1:184" ht="24.95" customHeight="1" x14ac:dyDescent="0.45">
      <c r="A21" s="136"/>
      <c r="B21" s="136"/>
      <c r="C21" s="136"/>
      <c r="D21" s="136"/>
      <c r="E21" s="136"/>
      <c r="F21" s="136"/>
      <c r="G21" s="70"/>
      <c r="H21" s="70"/>
      <c r="I21" s="70"/>
    </row>
    <row r="22" spans="1:184" s="492" customFormat="1" ht="50.1" customHeight="1" x14ac:dyDescent="0.45">
      <c r="A22" s="757" t="s">
        <v>180</v>
      </c>
      <c r="B22" s="758"/>
      <c r="C22" s="476" t="str">
        <f>$C$10</f>
        <v>Request 1: [Insert Course name]</v>
      </c>
      <c r="D22" s="476" t="str">
        <f>$D$10</f>
        <v>Request 2: [Insert Course name]</v>
      </c>
      <c r="E22" s="476" t="str">
        <f>$E$10</f>
        <v>Request 3: [Insert Course name]</v>
      </c>
      <c r="F22" s="476" t="str">
        <f>$F$10</f>
        <v>Request 4: [Insert Course name]</v>
      </c>
      <c r="G22" s="476" t="str">
        <f>$G$10</f>
        <v>Request 5: [Insert Course name]</v>
      </c>
      <c r="H22" s="617"/>
      <c r="I22" s="617"/>
      <c r="J22" s="617"/>
      <c r="K22" s="616"/>
      <c r="L22" s="616"/>
      <c r="M22" s="616"/>
      <c r="N22" s="616"/>
      <c r="O22" s="616"/>
    </row>
    <row r="23" spans="1:184" s="492" customFormat="1" ht="150" customHeight="1" x14ac:dyDescent="0.45">
      <c r="A23" s="246" t="s">
        <v>533</v>
      </c>
      <c r="B23" s="471" t="s">
        <v>179</v>
      </c>
      <c r="C23" s="625"/>
      <c r="D23" s="625"/>
      <c r="E23" s="625"/>
      <c r="F23" s="625"/>
      <c r="G23" s="625"/>
      <c r="H23" s="138"/>
      <c r="I23" s="138"/>
      <c r="J23" s="138"/>
      <c r="K23" s="617"/>
      <c r="L23" s="617"/>
      <c r="M23" s="616"/>
      <c r="N23" s="616"/>
      <c r="O23" s="616"/>
      <c r="P23" s="626"/>
      <c r="Q23" s="626"/>
      <c r="R23" s="626"/>
      <c r="S23" s="626"/>
      <c r="T23" s="626"/>
      <c r="U23" s="626"/>
      <c r="V23" s="626"/>
      <c r="W23" s="626"/>
      <c r="X23" s="626"/>
      <c r="Y23" s="626"/>
      <c r="Z23" s="626"/>
      <c r="AA23" s="626"/>
      <c r="AB23" s="626"/>
      <c r="AC23" s="626"/>
      <c r="AD23" s="626"/>
      <c r="AE23" s="626"/>
      <c r="AF23" s="626"/>
      <c r="AG23" s="626"/>
      <c r="AH23" s="626"/>
      <c r="AI23" s="626"/>
      <c r="AJ23" s="626"/>
      <c r="AK23" s="626"/>
      <c r="AL23" s="626"/>
      <c r="AM23" s="626"/>
      <c r="AN23" s="626"/>
      <c r="AO23" s="626"/>
      <c r="AP23" s="626"/>
      <c r="AQ23" s="626"/>
      <c r="AR23" s="626"/>
      <c r="AS23" s="626"/>
      <c r="AT23" s="626"/>
      <c r="AU23" s="626"/>
      <c r="AV23" s="626"/>
      <c r="AW23" s="626"/>
      <c r="AX23" s="626"/>
      <c r="AY23" s="626"/>
      <c r="AZ23" s="626"/>
      <c r="BA23" s="626"/>
      <c r="BB23" s="626"/>
      <c r="BC23" s="626"/>
      <c r="BD23" s="626"/>
      <c r="BE23" s="626"/>
      <c r="BF23" s="626"/>
      <c r="BG23" s="626"/>
      <c r="BH23" s="626"/>
      <c r="BI23" s="626"/>
      <c r="BJ23" s="626"/>
      <c r="BK23" s="626"/>
      <c r="BL23" s="626"/>
      <c r="BM23" s="626"/>
      <c r="BN23" s="626"/>
      <c r="BO23" s="626"/>
      <c r="BP23" s="626"/>
      <c r="BQ23" s="626"/>
      <c r="BR23" s="626"/>
      <c r="BS23" s="626"/>
      <c r="BT23" s="626"/>
      <c r="BU23" s="626"/>
    </row>
    <row r="24" spans="1:184" s="442" customFormat="1" ht="150" customHeight="1" x14ac:dyDescent="0.45">
      <c r="A24" s="481" t="s">
        <v>513</v>
      </c>
      <c r="B24" s="482" t="s">
        <v>145</v>
      </c>
      <c r="C24" s="483"/>
      <c r="D24" s="449"/>
      <c r="E24" s="449"/>
      <c r="F24" s="449"/>
      <c r="G24" s="627"/>
      <c r="H24" s="492"/>
    </row>
    <row r="25" spans="1:184" s="486" customFormat="1" ht="50.1" customHeight="1" x14ac:dyDescent="0.45">
      <c r="A25" s="731" t="s">
        <v>486</v>
      </c>
      <c r="B25" s="693"/>
      <c r="C25" s="484"/>
      <c r="D25" s="485"/>
      <c r="E25" s="485"/>
      <c r="F25" s="485"/>
      <c r="G25" s="485"/>
      <c r="H25" s="545"/>
    </row>
    <row r="26" spans="1:184" ht="24.95" customHeight="1" x14ac:dyDescent="0.45">
      <c r="A26" s="136"/>
      <c r="B26" s="136"/>
      <c r="C26" s="136"/>
      <c r="D26" s="136"/>
      <c r="E26" s="136"/>
      <c r="F26" s="136"/>
      <c r="G26" s="136"/>
    </row>
    <row r="27" spans="1:184" s="442" customFormat="1" ht="50.1" customHeight="1" x14ac:dyDescent="0.45">
      <c r="A27" s="681" t="s">
        <v>148</v>
      </c>
      <c r="B27" s="682"/>
      <c r="C27" s="476" t="str">
        <f>C22</f>
        <v>Request 1: [Insert Course name]</v>
      </c>
      <c r="D27" s="476" t="str">
        <f>$D$10</f>
        <v>Request 2: [Insert Course name]</v>
      </c>
      <c r="E27" s="476" t="str">
        <f>$E$10</f>
        <v>Request 3: [Insert Course name]</v>
      </c>
      <c r="F27" s="476" t="str">
        <f>$F$10</f>
        <v>Request 4: [Insert Course name]</v>
      </c>
      <c r="G27" s="476" t="str">
        <f>$G$10</f>
        <v>Request 5: [Insert Course name]</v>
      </c>
      <c r="H27" s="617"/>
      <c r="I27" s="617"/>
      <c r="J27" s="617"/>
    </row>
    <row r="28" spans="1:184" s="477" customFormat="1" ht="39.950000000000003" customHeight="1" x14ac:dyDescent="0.45">
      <c r="A28" s="677" t="s">
        <v>132</v>
      </c>
      <c r="B28" s="678"/>
      <c r="C28" s="200"/>
      <c r="D28" s="200"/>
      <c r="E28" s="200"/>
      <c r="F28" s="200"/>
      <c r="G28" s="200"/>
      <c r="H28" s="28"/>
      <c r="I28" s="28"/>
      <c r="J28" s="28"/>
    </row>
    <row r="29" spans="1:184" s="477" customFormat="1" ht="39.950000000000003" customHeight="1" x14ac:dyDescent="0.45">
      <c r="A29" s="677" t="s">
        <v>519</v>
      </c>
      <c r="B29" s="678"/>
      <c r="C29" s="200"/>
      <c r="D29" s="200"/>
      <c r="E29" s="200"/>
      <c r="F29" s="200"/>
      <c r="G29" s="200"/>
      <c r="H29" s="28"/>
      <c r="I29" s="28"/>
      <c r="J29" s="28"/>
    </row>
    <row r="30" spans="1:184" s="477" customFormat="1" ht="39.950000000000003" customHeight="1" x14ac:dyDescent="0.45">
      <c r="A30" s="677" t="s">
        <v>87</v>
      </c>
      <c r="B30" s="678"/>
      <c r="C30" s="267"/>
      <c r="D30" s="267"/>
      <c r="E30" s="267"/>
      <c r="F30" s="267"/>
      <c r="G30" s="267"/>
      <c r="H30" s="70"/>
      <c r="I30" s="70"/>
      <c r="J30" s="70"/>
    </row>
    <row r="31" spans="1:184" ht="39.950000000000003" customHeight="1" x14ac:dyDescent="0.45">
      <c r="A31" s="681" t="s">
        <v>88</v>
      </c>
      <c r="B31" s="682"/>
      <c r="C31" s="236"/>
      <c r="D31" s="236"/>
      <c r="E31" s="236"/>
      <c r="F31" s="236"/>
      <c r="G31" s="236"/>
      <c r="H31" s="477"/>
      <c r="I31" s="477"/>
      <c r="J31" s="477"/>
    </row>
    <row r="32" spans="1:184" ht="39.950000000000003" customHeight="1" x14ac:dyDescent="0.45">
      <c r="A32" s="681" t="s">
        <v>516</v>
      </c>
      <c r="B32" s="682"/>
      <c r="C32" s="236"/>
      <c r="D32" s="236"/>
      <c r="E32" s="236"/>
      <c r="F32" s="236"/>
      <c r="G32" s="236"/>
      <c r="H32" s="477"/>
      <c r="I32" s="477"/>
      <c r="J32" s="477"/>
    </row>
    <row r="33" spans="1:10" ht="39.950000000000003" customHeight="1" x14ac:dyDescent="0.45">
      <c r="A33" s="681" t="s">
        <v>89</v>
      </c>
      <c r="B33" s="682"/>
      <c r="C33" s="268"/>
      <c r="D33" s="268"/>
      <c r="E33" s="268"/>
      <c r="F33" s="268"/>
      <c r="G33" s="268"/>
    </row>
    <row r="34" spans="1:10" s="477" customFormat="1" ht="39.950000000000003" customHeight="1" x14ac:dyDescent="0.45">
      <c r="A34" s="677" t="s">
        <v>92</v>
      </c>
      <c r="B34" s="678"/>
      <c r="C34" s="200"/>
      <c r="D34" s="200"/>
      <c r="E34" s="200"/>
      <c r="F34" s="200"/>
      <c r="G34" s="200"/>
      <c r="H34" s="28"/>
      <c r="I34" s="28"/>
      <c r="J34" s="28"/>
    </row>
    <row r="35" spans="1:10" s="477" customFormat="1" ht="39.950000000000003" customHeight="1" x14ac:dyDescent="0.45">
      <c r="A35" s="677" t="s">
        <v>517</v>
      </c>
      <c r="B35" s="678"/>
      <c r="C35" s="200"/>
      <c r="D35" s="200"/>
      <c r="E35" s="200"/>
      <c r="F35" s="200"/>
      <c r="G35" s="200"/>
      <c r="H35" s="28"/>
      <c r="I35" s="28"/>
      <c r="J35" s="28"/>
    </row>
    <row r="36" spans="1:10" s="477" customFormat="1" ht="39.950000000000003" customHeight="1" x14ac:dyDescent="0.45">
      <c r="A36" s="677" t="s">
        <v>93</v>
      </c>
      <c r="B36" s="678"/>
      <c r="C36" s="267"/>
      <c r="D36" s="267"/>
      <c r="E36" s="267"/>
      <c r="F36" s="267"/>
      <c r="G36" s="267"/>
    </row>
    <row r="37" spans="1:10" ht="39.950000000000003" customHeight="1" x14ac:dyDescent="0.45">
      <c r="A37" s="675" t="s">
        <v>518</v>
      </c>
      <c r="B37" s="676"/>
      <c r="C37" s="619"/>
      <c r="D37" s="619"/>
      <c r="E37" s="619"/>
      <c r="F37" s="619"/>
      <c r="G37" s="619"/>
      <c r="H37" s="477"/>
      <c r="I37" s="477"/>
      <c r="J37" s="477"/>
    </row>
    <row r="38" spans="1:10" ht="24.95" customHeight="1" x14ac:dyDescent="0.45"/>
    <row r="39" spans="1:10" s="442" customFormat="1" ht="50.1" customHeight="1" x14ac:dyDescent="0.45">
      <c r="A39" s="681" t="s">
        <v>173</v>
      </c>
      <c r="B39" s="682"/>
      <c r="C39" s="476" t="str">
        <f>C$10</f>
        <v>Request 1: [Insert Course name]</v>
      </c>
      <c r="D39" s="476" t="str">
        <f>$D$10</f>
        <v>Request 2: [Insert Course name]</v>
      </c>
      <c r="E39" s="476" t="str">
        <f>$E$10</f>
        <v>Request 3: [Insert Course name]</v>
      </c>
      <c r="F39" s="476" t="str">
        <f>$F$10</f>
        <v>Request 4: [Insert Course name]</v>
      </c>
      <c r="G39" s="476" t="str">
        <f>$G$10</f>
        <v>Request 5: [Insert Course name]</v>
      </c>
      <c r="H39" s="477"/>
      <c r="I39" s="477"/>
      <c r="J39" s="477"/>
    </row>
    <row r="40" spans="1:10" ht="50.1" customHeight="1" x14ac:dyDescent="0.45">
      <c r="A40" s="415" t="s">
        <v>172</v>
      </c>
      <c r="B40" s="497" t="s">
        <v>171</v>
      </c>
      <c r="D40" s="625"/>
      <c r="E40" s="625"/>
      <c r="F40" s="625"/>
      <c r="G40" s="625"/>
    </row>
    <row r="41" spans="1:10" ht="150" customHeight="1" x14ac:dyDescent="0.45">
      <c r="A41" s="416" t="s">
        <v>534</v>
      </c>
      <c r="B41" s="628" t="s">
        <v>168</v>
      </c>
      <c r="C41" s="625"/>
      <c r="D41" s="525"/>
      <c r="E41" s="525"/>
      <c r="F41" s="525"/>
      <c r="G41" s="525"/>
    </row>
    <row r="42" spans="1:10" ht="24.95" customHeight="1" x14ac:dyDescent="0.45"/>
    <row r="43" spans="1:10" ht="50.1" customHeight="1" x14ac:dyDescent="0.45">
      <c r="A43" s="757" t="s">
        <v>167</v>
      </c>
      <c r="B43" s="758"/>
      <c r="C43" s="476" t="str">
        <f>C$10</f>
        <v>Request 1: [Insert Course name]</v>
      </c>
      <c r="D43" s="476" t="str">
        <f>$D$10</f>
        <v>Request 2: [Insert Course name]</v>
      </c>
      <c r="E43" s="476" t="str">
        <f>$E$10</f>
        <v>Request 3: [Insert Course name]</v>
      </c>
      <c r="F43" s="476" t="str">
        <f>$F$10</f>
        <v>Request 4: [Insert Course name]</v>
      </c>
      <c r="G43" s="476" t="str">
        <f>$G$10</f>
        <v>Request 5: [Insert Course name]</v>
      </c>
    </row>
    <row r="44" spans="1:10" s="477" customFormat="1" ht="50.1" customHeight="1" x14ac:dyDescent="0.45">
      <c r="A44" s="321" t="s">
        <v>166</v>
      </c>
      <c r="B44" s="629" t="s">
        <v>32</v>
      </c>
      <c r="C44" s="630"/>
      <c r="D44" s="630"/>
      <c r="E44" s="630"/>
      <c r="F44" s="630"/>
      <c r="G44" s="630"/>
      <c r="H44" s="28"/>
      <c r="I44" s="28"/>
    </row>
    <row r="45" spans="1:10" ht="24.95" customHeight="1" x14ac:dyDescent="0.45"/>
    <row r="46" spans="1:10" ht="50.1" customHeight="1" x14ac:dyDescent="0.45">
      <c r="A46" s="681" t="s">
        <v>165</v>
      </c>
      <c r="B46" s="682"/>
      <c r="C46" s="631" t="s">
        <v>299</v>
      </c>
      <c r="D46" s="571"/>
      <c r="E46" s="571"/>
      <c r="F46" s="571"/>
      <c r="G46" s="571"/>
    </row>
    <row r="47" spans="1:10" ht="50.1" customHeight="1" x14ac:dyDescent="0.45">
      <c r="A47" s="756" t="s">
        <v>164</v>
      </c>
      <c r="B47" s="756"/>
      <c r="C47" s="632"/>
      <c r="D47" s="571"/>
      <c r="E47" s="571"/>
      <c r="F47" s="571"/>
      <c r="G47" s="571"/>
    </row>
    <row r="54" ht="48" customHeight="1" x14ac:dyDescent="0.45"/>
  </sheetData>
  <sheetProtection insertColumns="0" insertRows="0" selectLockedCells="1"/>
  <protectedRanges>
    <protectedRange sqref="M23:BU23" name="Range6_1"/>
    <protectedRange sqref="C23:L23" name="Range5_1"/>
    <protectedRange sqref="H22:L22" name="Range2_3_1"/>
    <protectedRange sqref="I8:L8 F8:G8 D8" name="Range2_3_2"/>
    <protectedRange sqref="C8" name="Range3"/>
    <protectedRange sqref="D26:G26" name="Range2_3"/>
    <protectedRange sqref="D25:G25" name="Range2_2_1_2"/>
  </protectedRanges>
  <mergeCells count="24">
    <mergeCell ref="A47:B47"/>
    <mergeCell ref="A36:B36"/>
    <mergeCell ref="A22:B22"/>
    <mergeCell ref="A27:B27"/>
    <mergeCell ref="A28:B28"/>
    <mergeCell ref="A29:B29"/>
    <mergeCell ref="A30:B30"/>
    <mergeCell ref="A31:B31"/>
    <mergeCell ref="A32:B32"/>
    <mergeCell ref="A34:B34"/>
    <mergeCell ref="A35:B35"/>
    <mergeCell ref="A37:B37"/>
    <mergeCell ref="A39:B39"/>
    <mergeCell ref="A43:B43"/>
    <mergeCell ref="A46:B46"/>
    <mergeCell ref="A33:B33"/>
    <mergeCell ref="A19:B19"/>
    <mergeCell ref="A25:B25"/>
    <mergeCell ref="A1:C1"/>
    <mergeCell ref="A7:B7"/>
    <mergeCell ref="A8:B8"/>
    <mergeCell ref="A10:B10"/>
    <mergeCell ref="A11:B11"/>
    <mergeCell ref="A2:D2"/>
  </mergeCells>
  <dataValidations count="3">
    <dataValidation type="list" allowBlank="1" showInputMessage="1" showErrorMessage="1" sqref="C17:G17" xr:uid="{D3EF6D47-3F62-43D2-885E-B5B950E7642C}">
      <formula1>"This year only, Ongoing"</formula1>
    </dataValidation>
    <dataValidation type="list" allowBlank="1" showInputMessage="1" showErrorMessage="1" sqref="C47 C25" xr:uid="{67B5F61F-604D-41A5-99CB-5B52900E49BF}">
      <formula1>"Yes, No"</formula1>
    </dataValidation>
    <dataValidation type="list" allowBlank="1" showInputMessage="1" showErrorMessage="1" sqref="Q23:BU23" xr:uid="{EAEFF119-AAA4-4A49-853C-DB06E9CA90C5}">
      <formula1>#REF!</formula1>
    </dataValidation>
  </dataValidations>
  <pageMargins left="0.7" right="0.7" top="0.75" bottom="0.75" header="0.3" footer="0.3"/>
  <pageSetup paperSize="8" scale="41"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1D16F9EE-1339-435C-82E9-324897AF012E}">
          <x14:formula1>
            <xm:f>'Drop downs'!$I$2:$I$18</xm:f>
          </x14:formula1>
          <xm:sqref>C28:G28 C31:G31 C34:G34</xm:sqref>
        </x14:dataValidation>
        <x14:dataValidation type="list" allowBlank="1" showInputMessage="1" showErrorMessage="1" xr:uid="{81B1E8F9-71E1-45AB-8456-253D4B46FE0C}">
          <x14:formula1>
            <xm:f>'Drop downs'!$X$2:$X$3</xm:f>
          </x14:formula1>
          <xm:sqref>C44:G44</xm:sqref>
        </x14:dataValidation>
        <x14:dataValidation type="list" allowBlank="1" showInputMessage="1" showErrorMessage="1" xr:uid="{A220DFB5-44BB-43C5-A56E-F7BAD63342E8}">
          <x14:formula1>
            <xm:f>'Drop downs'!$J$2:$J$97</xm:f>
          </x14:formula1>
          <xm:sqref>C29:G29 C32:G32 C35:G35</xm:sqref>
        </x14:dataValidation>
        <x14:dataValidation type="list" allowBlank="1" showInputMessage="1" showErrorMessage="1" xr:uid="{F3C1990C-A663-4340-96F3-3CA72192FFA6}">
          <x14:formula1>
            <xm:f>'Drop downs'!#REF!</xm:f>
          </x14:formula1>
          <xm:sqref>C40:G40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7563A-9E0B-41B4-903F-0EF39CE13A5C}">
  <sheetPr>
    <pageSetUpPr fitToPage="1"/>
  </sheetPr>
  <dimension ref="A1:DI62"/>
  <sheetViews>
    <sheetView showGridLines="0" zoomScale="70" zoomScaleNormal="70" workbookViewId="0">
      <selection activeCell="C10" sqref="C10"/>
    </sheetView>
  </sheetViews>
  <sheetFormatPr defaultColWidth="8.59765625" defaultRowHeight="14.25" x14ac:dyDescent="0.45"/>
  <cols>
    <col min="1" max="2" width="50.73046875" style="109" customWidth="1"/>
    <col min="3" max="7" width="70.73046875" style="109" customWidth="1"/>
    <col min="8" max="16" width="8.59765625" style="109"/>
    <col min="17" max="17" width="13.3984375" style="109" customWidth="1"/>
    <col min="18" max="16384" width="8.59765625" style="109"/>
  </cols>
  <sheetData>
    <row r="1" spans="1:14" s="144" customFormat="1" ht="50.1" customHeight="1" x14ac:dyDescent="0.45">
      <c r="A1" s="759" t="s">
        <v>388</v>
      </c>
      <c r="B1" s="759"/>
      <c r="C1" s="759"/>
      <c r="D1" s="760"/>
      <c r="E1" s="143"/>
      <c r="F1" s="143"/>
      <c r="G1" s="109"/>
      <c r="H1" s="109"/>
      <c r="I1" s="109"/>
    </row>
    <row r="2" spans="1:14" s="125" customFormat="1" ht="30" customHeight="1" x14ac:dyDescent="0.45">
      <c r="A2" s="761" t="s">
        <v>91</v>
      </c>
      <c r="B2" s="762"/>
      <c r="C2" s="762"/>
      <c r="D2" s="762"/>
      <c r="E2" s="146"/>
      <c r="F2" s="109"/>
      <c r="G2" s="109"/>
      <c r="H2" s="109"/>
      <c r="I2" s="109"/>
    </row>
    <row r="3" spans="1:14" s="125" customFormat="1" ht="50.1" customHeight="1" x14ac:dyDescent="0.45">
      <c r="A3" s="407" t="s">
        <v>24</v>
      </c>
      <c r="B3" s="357" t="str">
        <f>'Key information and summary'!$C$3</f>
        <v>00/00/2025</v>
      </c>
      <c r="C3" s="408"/>
      <c r="D3" s="408"/>
      <c r="E3" s="124"/>
      <c r="F3" s="124"/>
      <c r="G3" s="109"/>
      <c r="H3" s="109"/>
      <c r="I3" s="109"/>
      <c r="J3" s="109"/>
    </row>
    <row r="4" spans="1:14" ht="50.1" customHeight="1" x14ac:dyDescent="0.45">
      <c r="A4" s="409" t="s">
        <v>26</v>
      </c>
      <c r="B4" s="410">
        <f>'Key information and summary'!$C$4</f>
        <v>0</v>
      </c>
      <c r="C4" s="411" t="s">
        <v>351</v>
      </c>
      <c r="D4" s="412">
        <f>SUM(C14:AF14)</f>
        <v>0</v>
      </c>
      <c r="E4" s="146"/>
    </row>
    <row r="5" spans="1:14" ht="50.1" customHeight="1" x14ac:dyDescent="0.45">
      <c r="A5" s="407" t="s">
        <v>27</v>
      </c>
      <c r="B5" s="358">
        <f>'Key information and summary'!$C$5</f>
        <v>0</v>
      </c>
      <c r="C5" s="401"/>
      <c r="D5" s="413"/>
      <c r="E5" s="145"/>
      <c r="F5" s="111"/>
      <c r="G5" s="111"/>
      <c r="H5" s="111"/>
      <c r="I5" s="111"/>
    </row>
    <row r="6" spans="1:14" ht="24.95" customHeight="1" x14ac:dyDescent="0.45">
      <c r="A6" s="110"/>
      <c r="B6" s="110"/>
      <c r="C6" s="110"/>
      <c r="D6" s="110"/>
      <c r="E6" s="110"/>
      <c r="J6" s="111"/>
      <c r="K6" s="111"/>
      <c r="L6" s="111"/>
    </row>
    <row r="7" spans="1:14" s="111" customFormat="1" ht="66.75" customHeight="1" x14ac:dyDescent="0.45">
      <c r="A7" s="763" t="s">
        <v>352</v>
      </c>
      <c r="B7" s="764"/>
      <c r="C7" s="237" t="s">
        <v>306</v>
      </c>
      <c r="D7" s="238" t="s">
        <v>308</v>
      </c>
      <c r="G7" s="109"/>
    </row>
    <row r="8" spans="1:14" s="123" customFormat="1" ht="50.1" customHeight="1" x14ac:dyDescent="0.45">
      <c r="A8" s="769" t="s">
        <v>353</v>
      </c>
      <c r="B8" s="769"/>
      <c r="C8" s="269"/>
      <c r="D8" s="270">
        <f>SUM(C8*C13)</f>
        <v>0</v>
      </c>
      <c r="E8" s="111"/>
      <c r="F8" s="111"/>
      <c r="G8" s="111"/>
      <c r="H8" s="150"/>
      <c r="I8" s="152"/>
      <c r="J8" s="152"/>
      <c r="K8" s="152"/>
      <c r="L8" s="121"/>
      <c r="M8" s="121"/>
      <c r="N8" s="121"/>
    </row>
    <row r="9" spans="1:14" ht="24.95" customHeight="1" x14ac:dyDescent="0.45">
      <c r="A9" s="110"/>
      <c r="B9" s="110"/>
      <c r="C9" s="110"/>
      <c r="D9" s="110"/>
      <c r="E9" s="110"/>
      <c r="I9" s="125"/>
      <c r="J9" s="111"/>
      <c r="K9" s="111"/>
      <c r="L9" s="111"/>
    </row>
    <row r="10" spans="1:14" s="147" customFormat="1" ht="67.5" customHeight="1" x14ac:dyDescent="0.45">
      <c r="A10" s="764" t="s">
        <v>316</v>
      </c>
      <c r="B10" s="764"/>
      <c r="C10" s="40" t="s">
        <v>192</v>
      </c>
      <c r="D10" s="40" t="s">
        <v>191</v>
      </c>
      <c r="E10" s="40" t="s">
        <v>190</v>
      </c>
      <c r="F10" s="40" t="s">
        <v>189</v>
      </c>
      <c r="G10" s="40" t="s">
        <v>188</v>
      </c>
      <c r="H10" s="125"/>
      <c r="I10" s="125"/>
      <c r="J10" s="125"/>
      <c r="K10" s="109"/>
      <c r="L10" s="109"/>
    </row>
    <row r="11" spans="1:14" s="150" customFormat="1" ht="50.1" customHeight="1" x14ac:dyDescent="0.45">
      <c r="A11" s="770" t="s">
        <v>354</v>
      </c>
      <c r="B11" s="771"/>
      <c r="C11" s="148"/>
      <c r="D11" s="148"/>
      <c r="E11" s="148"/>
      <c r="F11" s="148"/>
      <c r="G11" s="148"/>
      <c r="H11" s="149"/>
      <c r="I11" s="149"/>
    </row>
    <row r="12" spans="1:14" ht="50.1" customHeight="1" x14ac:dyDescent="0.45">
      <c r="A12" s="770" t="s">
        <v>210</v>
      </c>
      <c r="B12" s="771"/>
      <c r="C12" s="397"/>
      <c r="D12" s="397"/>
      <c r="E12" s="397"/>
      <c r="F12" s="397"/>
      <c r="G12" s="397"/>
      <c r="H12" s="125"/>
      <c r="I12" s="125"/>
      <c r="J12" s="125"/>
    </row>
    <row r="13" spans="1:14" ht="50.1" customHeight="1" x14ac:dyDescent="0.45">
      <c r="A13" s="402" t="s">
        <v>317</v>
      </c>
      <c r="B13" s="406" t="s">
        <v>211</v>
      </c>
      <c r="C13" s="398">
        <v>5018</v>
      </c>
      <c r="D13" s="398">
        <v>5018</v>
      </c>
      <c r="E13" s="398">
        <v>5018</v>
      </c>
      <c r="F13" s="398">
        <v>5018</v>
      </c>
      <c r="G13" s="398">
        <v>5018</v>
      </c>
    </row>
    <row r="14" spans="1:14" ht="50.1" customHeight="1" x14ac:dyDescent="0.45">
      <c r="A14" s="403" t="s">
        <v>29</v>
      </c>
      <c r="B14" s="404" t="s">
        <v>31</v>
      </c>
      <c r="C14" s="383">
        <f>C12*C13</f>
        <v>0</v>
      </c>
      <c r="D14" s="383">
        <f>D12*D13</f>
        <v>0</v>
      </c>
      <c r="E14" s="383">
        <f>E12*E13</f>
        <v>0</v>
      </c>
      <c r="F14" s="383">
        <f>F12*F13</f>
        <v>0</v>
      </c>
      <c r="G14" s="383">
        <f>G12*G13</f>
        <v>0</v>
      </c>
    </row>
    <row r="15" spans="1:14" ht="50.1" customHeight="1" x14ac:dyDescent="0.45">
      <c r="A15" s="278" t="s">
        <v>181</v>
      </c>
      <c r="B15" s="405" t="s">
        <v>28</v>
      </c>
      <c r="C15" s="151"/>
      <c r="D15" s="151"/>
      <c r="E15" s="151"/>
      <c r="F15" s="151"/>
      <c r="G15" s="151"/>
      <c r="H15" s="115"/>
      <c r="I15" s="115"/>
    </row>
    <row r="16" spans="1:14" ht="24.95" customHeight="1" x14ac:dyDescent="0.45">
      <c r="A16" s="110"/>
      <c r="B16" s="110"/>
      <c r="C16" s="110"/>
      <c r="D16" s="110"/>
      <c r="E16" s="110"/>
      <c r="I16" s="125"/>
      <c r="J16" s="111"/>
      <c r="K16" s="111"/>
      <c r="L16" s="111"/>
    </row>
    <row r="17" spans="1:113" s="218" customFormat="1" ht="50.1" customHeight="1" x14ac:dyDescent="0.45">
      <c r="A17" s="767" t="s">
        <v>355</v>
      </c>
      <c r="B17" s="768"/>
      <c r="C17" s="237" t="s">
        <v>357</v>
      </c>
      <c r="D17" s="116"/>
      <c r="E17" s="110"/>
      <c r="F17" s="110"/>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217"/>
      <c r="CO17" s="217"/>
      <c r="CP17" s="217"/>
      <c r="CQ17" s="217"/>
      <c r="CR17" s="217"/>
      <c r="CS17" s="217"/>
      <c r="CT17" s="217"/>
      <c r="CU17" s="217"/>
      <c r="CV17" s="217"/>
      <c r="CW17" s="217"/>
      <c r="CX17" s="217"/>
      <c r="CY17" s="217"/>
      <c r="CZ17" s="217"/>
      <c r="DA17" s="217"/>
      <c r="DB17" s="217"/>
      <c r="DC17" s="217"/>
      <c r="DD17" s="217"/>
      <c r="DE17" s="217"/>
      <c r="DF17" s="217"/>
      <c r="DG17" s="217"/>
      <c r="DH17" s="217"/>
      <c r="DI17" s="217"/>
    </row>
    <row r="18" spans="1:113" s="47" customFormat="1" ht="50.1" customHeight="1" x14ac:dyDescent="0.45">
      <c r="A18" s="284" t="s">
        <v>356</v>
      </c>
      <c r="B18" s="285" t="s">
        <v>341</v>
      </c>
      <c r="C18" s="306"/>
      <c r="D18" s="254"/>
      <c r="E18" s="35"/>
      <c r="F18" s="35"/>
      <c r="G18" s="35"/>
    </row>
    <row r="19" spans="1:113" ht="24.95" customHeight="1" x14ac:dyDescent="0.45">
      <c r="A19" s="110"/>
      <c r="B19" s="110"/>
      <c r="C19" s="110"/>
      <c r="D19" s="110"/>
      <c r="E19" s="110"/>
      <c r="F19" s="150"/>
      <c r="G19" s="150"/>
      <c r="H19" s="150"/>
      <c r="L19" s="111"/>
    </row>
    <row r="20" spans="1:113" s="111" customFormat="1" ht="50.1" customHeight="1" x14ac:dyDescent="0.45">
      <c r="A20" s="763" t="s">
        <v>180</v>
      </c>
      <c r="B20" s="764"/>
      <c r="C20" s="304" t="s">
        <v>192</v>
      </c>
      <c r="D20" s="304" t="s">
        <v>191</v>
      </c>
      <c r="E20" s="304" t="s">
        <v>190</v>
      </c>
      <c r="F20" s="304" t="s">
        <v>189</v>
      </c>
      <c r="G20" s="304" t="s">
        <v>188</v>
      </c>
      <c r="I20" s="123"/>
      <c r="J20" s="123"/>
      <c r="K20" s="123"/>
    </row>
    <row r="21" spans="1:113" s="123" customFormat="1" ht="151.5" customHeight="1" x14ac:dyDescent="0.45">
      <c r="A21" s="239" t="s">
        <v>212</v>
      </c>
      <c r="B21" s="240" t="s">
        <v>145</v>
      </c>
      <c r="C21" s="114"/>
      <c r="D21" s="114"/>
      <c r="E21" s="114"/>
      <c r="F21" s="114"/>
      <c r="G21" s="114"/>
      <c r="H21" s="150"/>
      <c r="I21" s="149"/>
      <c r="J21" s="150"/>
      <c r="K21" s="150"/>
      <c r="L21" s="150"/>
      <c r="M21" s="121"/>
      <c r="N21" s="121"/>
      <c r="O21" s="121"/>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row>
    <row r="22" spans="1:113" s="47" customFormat="1" ht="151.5" customHeight="1" x14ac:dyDescent="0.45">
      <c r="A22" s="231" t="s">
        <v>358</v>
      </c>
      <c r="B22" s="235" t="s">
        <v>145</v>
      </c>
      <c r="C22" s="130"/>
      <c r="D22" s="31"/>
      <c r="E22" s="31"/>
      <c r="F22" s="31"/>
      <c r="G22" s="308"/>
      <c r="H22" s="68"/>
    </row>
    <row r="23" spans="1:113" s="108" customFormat="1" ht="50.1" customHeight="1" x14ac:dyDescent="0.45">
      <c r="A23" s="772" t="s">
        <v>335</v>
      </c>
      <c r="B23" s="773"/>
      <c r="C23" s="219"/>
      <c r="D23" s="116"/>
      <c r="E23" s="116"/>
      <c r="F23" s="116"/>
      <c r="G23" s="116"/>
      <c r="H23" s="123"/>
    </row>
    <row r="24" spans="1:113" ht="24.95" customHeight="1" x14ac:dyDescent="0.45">
      <c r="A24" s="110"/>
      <c r="B24" s="110"/>
      <c r="C24" s="110"/>
      <c r="D24" s="110"/>
      <c r="E24" s="152"/>
      <c r="F24" s="152"/>
      <c r="G24" s="121"/>
      <c r="H24" s="125"/>
      <c r="I24" s="111"/>
      <c r="J24" s="111"/>
      <c r="K24" s="111"/>
    </row>
    <row r="25" spans="1:113" s="111" customFormat="1" ht="50.1" customHeight="1" x14ac:dyDescent="0.45">
      <c r="A25" s="763" t="s">
        <v>148</v>
      </c>
      <c r="B25" s="764"/>
      <c r="C25" s="245" t="str">
        <f>$C$10</f>
        <v>Request 1: [Insert Course name]</v>
      </c>
      <c r="D25" s="245" t="str">
        <f>$D$10</f>
        <v>Request 2: [Insert Course name]</v>
      </c>
      <c r="E25" s="245" t="str">
        <f>$E$10</f>
        <v>Request 3: [Insert Course name]</v>
      </c>
      <c r="F25" s="245" t="str">
        <f>$F$10</f>
        <v>Request 4: [Insert Course name]</v>
      </c>
      <c r="G25" s="245" t="str">
        <f>$G$10</f>
        <v>Request 5: [Insert Course name]</v>
      </c>
    </row>
    <row r="26" spans="1:113" s="65" customFormat="1" ht="39.950000000000003" customHeight="1" x14ac:dyDescent="0.45">
      <c r="A26" s="725" t="s">
        <v>178</v>
      </c>
      <c r="B26" s="726"/>
      <c r="C26" s="200"/>
      <c r="D26" s="200"/>
      <c r="E26" s="200"/>
      <c r="F26" s="200"/>
      <c r="G26" s="200"/>
    </row>
    <row r="27" spans="1:113" s="65" customFormat="1" ht="39.950000000000003" customHeight="1" x14ac:dyDescent="0.45">
      <c r="A27" s="677" t="s">
        <v>177</v>
      </c>
      <c r="B27" s="678"/>
      <c r="C27" s="200"/>
      <c r="D27" s="200"/>
      <c r="E27" s="200"/>
      <c r="F27" s="200"/>
      <c r="G27" s="200"/>
    </row>
    <row r="28" spans="1:113" s="65" customFormat="1" ht="39.950000000000003" customHeight="1" x14ac:dyDescent="0.45">
      <c r="A28" s="677" t="s">
        <v>87</v>
      </c>
      <c r="B28" s="678"/>
      <c r="C28" s="276"/>
      <c r="D28" s="276"/>
      <c r="E28" s="276"/>
      <c r="F28" s="276"/>
      <c r="G28" s="276"/>
    </row>
    <row r="29" spans="1:113" s="65" customFormat="1" ht="39.950000000000003" customHeight="1" x14ac:dyDescent="0.45">
      <c r="A29" s="681" t="s">
        <v>88</v>
      </c>
      <c r="B29" s="682"/>
      <c r="C29" s="236"/>
      <c r="D29" s="236"/>
      <c r="E29" s="236"/>
      <c r="F29" s="236"/>
      <c r="G29" s="236"/>
      <c r="J29" s="27"/>
      <c r="M29" s="27"/>
    </row>
    <row r="30" spans="1:113" s="65" customFormat="1" ht="39.950000000000003" customHeight="1" x14ac:dyDescent="0.45">
      <c r="A30" s="681" t="s">
        <v>175</v>
      </c>
      <c r="B30" s="682"/>
      <c r="C30" s="236"/>
      <c r="D30" s="236"/>
      <c r="E30" s="236"/>
      <c r="F30" s="236"/>
      <c r="G30" s="236"/>
      <c r="H30" s="27"/>
      <c r="I30" s="27"/>
      <c r="J30" s="27"/>
      <c r="K30" s="27"/>
      <c r="L30" s="27"/>
      <c r="M30" s="27"/>
    </row>
    <row r="31" spans="1:113" s="65" customFormat="1" ht="39.950000000000003" customHeight="1" x14ac:dyDescent="0.45">
      <c r="A31" s="298" t="s">
        <v>89</v>
      </c>
      <c r="B31" s="299"/>
      <c r="C31" s="264"/>
      <c r="D31" s="264"/>
      <c r="E31" s="264"/>
      <c r="F31" s="264"/>
      <c r="G31" s="264"/>
    </row>
    <row r="32" spans="1:113" s="47" customFormat="1" ht="39.950000000000003" customHeight="1" x14ac:dyDescent="0.45">
      <c r="A32" s="677" t="s">
        <v>92</v>
      </c>
      <c r="B32" s="678"/>
      <c r="C32" s="200"/>
      <c r="D32" s="200"/>
      <c r="E32" s="200"/>
      <c r="F32" s="200"/>
      <c r="G32" s="200"/>
      <c r="H32" s="65"/>
      <c r="I32" s="65"/>
      <c r="J32" s="65"/>
      <c r="K32" s="65"/>
      <c r="L32" s="65"/>
      <c r="M32" s="65"/>
    </row>
    <row r="33" spans="1:15" s="47" customFormat="1" ht="39.950000000000003" customHeight="1" x14ac:dyDescent="0.45">
      <c r="A33" s="677" t="s">
        <v>207</v>
      </c>
      <c r="B33" s="678"/>
      <c r="C33" s="200"/>
      <c r="D33" s="200"/>
      <c r="E33" s="200"/>
      <c r="F33" s="200"/>
      <c r="G33" s="200"/>
      <c r="H33" s="65"/>
      <c r="I33" s="65"/>
      <c r="J33" s="27"/>
      <c r="K33" s="65"/>
      <c r="L33" s="65"/>
      <c r="M33" s="27"/>
    </row>
    <row r="34" spans="1:15" s="47" customFormat="1" ht="39.950000000000003" customHeight="1" x14ac:dyDescent="0.45">
      <c r="A34" s="677" t="s">
        <v>93</v>
      </c>
      <c r="B34" s="678"/>
      <c r="C34" s="263"/>
      <c r="D34" s="263"/>
      <c r="E34" s="263"/>
      <c r="F34" s="263"/>
      <c r="G34" s="263"/>
      <c r="H34" s="27"/>
      <c r="I34" s="27"/>
      <c r="J34" s="27"/>
      <c r="K34" s="27"/>
      <c r="L34" s="27"/>
      <c r="M34" s="27"/>
    </row>
    <row r="35" spans="1:15" s="47" customFormat="1" ht="39.950000000000003" customHeight="1" x14ac:dyDescent="0.45">
      <c r="A35" s="675" t="s">
        <v>209</v>
      </c>
      <c r="B35" s="676"/>
      <c r="C35" s="137"/>
      <c r="D35" s="137"/>
      <c r="E35" s="137"/>
      <c r="F35" s="137"/>
      <c r="G35" s="137"/>
      <c r="H35" s="70"/>
      <c r="I35" s="70"/>
      <c r="J35" s="70"/>
      <c r="K35" s="70"/>
      <c r="L35" s="70"/>
      <c r="M35" s="70"/>
    </row>
    <row r="36" spans="1:15" s="27" customFormat="1" ht="24.95" customHeight="1" x14ac:dyDescent="0.45">
      <c r="A36" s="134"/>
      <c r="B36" s="134"/>
      <c r="C36" s="134"/>
      <c r="D36" s="134"/>
      <c r="E36" s="134"/>
      <c r="F36" s="202"/>
      <c r="G36" s="203"/>
      <c r="H36" s="65"/>
      <c r="I36" s="29"/>
      <c r="J36" s="65"/>
      <c r="K36" s="65"/>
      <c r="L36" s="65"/>
    </row>
    <row r="37" spans="1:15" s="111" customFormat="1" ht="50.1" customHeight="1" x14ac:dyDescent="0.45">
      <c r="A37" s="763" t="s">
        <v>173</v>
      </c>
      <c r="B37" s="764"/>
      <c r="C37" s="245" t="str">
        <f>$C$10</f>
        <v>Request 1: [Insert Course name]</v>
      </c>
      <c r="D37" s="245" t="str">
        <f>$D$10</f>
        <v>Request 2: [Insert Course name]</v>
      </c>
      <c r="E37" s="245" t="str">
        <f>$E$10</f>
        <v>Request 3: [Insert Course name]</v>
      </c>
      <c r="F37" s="245" t="str">
        <f>$F$10</f>
        <v>Request 4: [Insert Course name]</v>
      </c>
      <c r="G37" s="245" t="str">
        <f>$G$10</f>
        <v>Request 5: [Insert Course name]</v>
      </c>
    </row>
    <row r="38" spans="1:15" ht="50.1" customHeight="1" x14ac:dyDescent="0.45">
      <c r="A38" s="300" t="s">
        <v>172</v>
      </c>
      <c r="B38" s="279" t="s">
        <v>171</v>
      </c>
      <c r="C38" s="153"/>
      <c r="D38" s="153"/>
      <c r="E38" s="153"/>
      <c r="F38" s="153"/>
      <c r="G38" s="153"/>
    </row>
    <row r="39" spans="1:15" ht="150" customHeight="1" x14ac:dyDescent="0.45">
      <c r="A39" s="300" t="s">
        <v>213</v>
      </c>
      <c r="B39" s="279" t="s">
        <v>170</v>
      </c>
      <c r="C39" s="214"/>
      <c r="D39" s="153"/>
      <c r="E39" s="153"/>
      <c r="F39" s="153"/>
      <c r="G39" s="153"/>
    </row>
    <row r="40" spans="1:15" ht="150" customHeight="1" x14ac:dyDescent="0.45">
      <c r="A40" s="301" t="s">
        <v>169</v>
      </c>
      <c r="B40" s="240" t="s">
        <v>168</v>
      </c>
      <c r="C40" s="113"/>
      <c r="D40" s="113"/>
      <c r="E40" s="113"/>
      <c r="F40" s="113"/>
      <c r="G40" s="113"/>
    </row>
    <row r="41" spans="1:15" ht="24.95" customHeight="1" x14ac:dyDescent="0.45">
      <c r="A41" s="110"/>
      <c r="B41" s="110"/>
      <c r="C41" s="110"/>
      <c r="D41" s="110"/>
      <c r="E41" s="110"/>
      <c r="F41" s="116"/>
      <c r="J41" s="111"/>
      <c r="K41" s="111"/>
      <c r="L41" s="111"/>
    </row>
    <row r="42" spans="1:15" s="400" customFormat="1" ht="50.1" customHeight="1" x14ac:dyDescent="0.45">
      <c r="A42" s="763" t="s">
        <v>167</v>
      </c>
      <c r="B42" s="764"/>
      <c r="C42" s="245" t="str">
        <f>$C$10</f>
        <v>Request 1: [Insert Course name]</v>
      </c>
      <c r="D42" s="245" t="str">
        <f>$D$10</f>
        <v>Request 2: [Insert Course name]</v>
      </c>
      <c r="E42" s="245" t="str">
        <f>$E$10</f>
        <v>Request 3: [Insert Course name]</v>
      </c>
      <c r="F42" s="245" t="str">
        <f>$F$10</f>
        <v>Request 4: [Insert Course name]</v>
      </c>
      <c r="G42" s="245" t="str">
        <f>$G$10</f>
        <v>Request 5: [Insert Course name]</v>
      </c>
      <c r="H42" s="399"/>
      <c r="I42" s="399"/>
      <c r="J42" s="399"/>
      <c r="K42" s="399"/>
      <c r="L42" s="399"/>
    </row>
    <row r="43" spans="1:15" s="401" customFormat="1" ht="50.1" customHeight="1" x14ac:dyDescent="0.45">
      <c r="A43" s="302" t="s">
        <v>166</v>
      </c>
      <c r="B43" s="303" t="s">
        <v>32</v>
      </c>
      <c r="C43" s="153"/>
      <c r="D43" s="153"/>
      <c r="E43" s="153"/>
      <c r="F43" s="153"/>
      <c r="G43" s="153"/>
      <c r="H43" s="399"/>
      <c r="I43" s="399"/>
      <c r="J43" s="399"/>
      <c r="K43" s="399"/>
      <c r="L43" s="399"/>
      <c r="M43" s="399"/>
      <c r="N43" s="399"/>
      <c r="O43" s="399"/>
    </row>
    <row r="44" spans="1:15" ht="24.95" customHeight="1" x14ac:dyDescent="0.45">
      <c r="A44" s="110"/>
      <c r="B44" s="110"/>
      <c r="C44" s="110"/>
      <c r="D44" s="110"/>
      <c r="E44" s="110"/>
      <c r="H44" s="110"/>
      <c r="J44" s="111"/>
      <c r="K44" s="111"/>
      <c r="L44" s="111"/>
    </row>
    <row r="45" spans="1:15" ht="50.1" customHeight="1" x14ac:dyDescent="0.45">
      <c r="A45" s="763" t="s">
        <v>214</v>
      </c>
      <c r="B45" s="764"/>
      <c r="C45" s="237" t="s">
        <v>215</v>
      </c>
      <c r="D45" s="110"/>
      <c r="E45" s="110"/>
      <c r="H45" s="110"/>
      <c r="K45" s="110"/>
      <c r="L45" s="110"/>
    </row>
    <row r="46" spans="1:15" ht="50.1" customHeight="1" x14ac:dyDescent="0.45">
      <c r="A46" s="765" t="s">
        <v>164</v>
      </c>
      <c r="B46" s="766"/>
      <c r="C46" s="154"/>
      <c r="D46" s="110"/>
      <c r="E46" s="110"/>
      <c r="F46" s="110"/>
      <c r="G46" s="110"/>
      <c r="H46" s="110"/>
      <c r="K46" s="110"/>
      <c r="L46" s="110"/>
    </row>
    <row r="47" spans="1:15" ht="24.95" customHeight="1" x14ac:dyDescent="0.45">
      <c r="A47" s="110"/>
      <c r="B47" s="110"/>
      <c r="C47" s="110"/>
      <c r="D47" s="110"/>
      <c r="E47" s="110"/>
      <c r="I47" s="110"/>
      <c r="J47" s="110"/>
      <c r="K47" s="110"/>
      <c r="L47" s="110"/>
    </row>
    <row r="49" spans="4:15" x14ac:dyDescent="0.45">
      <c r="F49" s="110"/>
      <c r="G49" s="110"/>
      <c r="H49" s="110"/>
    </row>
    <row r="50" spans="4:15" x14ac:dyDescent="0.45">
      <c r="D50" s="110"/>
      <c r="E50" s="110"/>
      <c r="F50" s="110"/>
      <c r="G50" s="110"/>
      <c r="H50" s="110"/>
      <c r="I50" s="110"/>
      <c r="J50" s="110"/>
      <c r="K50" s="110"/>
      <c r="L50" s="110"/>
      <c r="M50" s="110"/>
      <c r="N50" s="110"/>
      <c r="O50" s="110"/>
    </row>
    <row r="51" spans="4:15" x14ac:dyDescent="0.45">
      <c r="D51" s="110"/>
      <c r="E51" s="110"/>
      <c r="F51" s="110"/>
      <c r="G51" s="110"/>
      <c r="H51" s="110"/>
      <c r="I51" s="110"/>
      <c r="J51" s="110"/>
      <c r="K51" s="110"/>
      <c r="L51" s="110"/>
      <c r="M51" s="110"/>
      <c r="N51" s="110"/>
      <c r="O51" s="110"/>
    </row>
    <row r="52" spans="4:15" x14ac:dyDescent="0.45">
      <c r="D52" s="110"/>
      <c r="E52" s="110"/>
      <c r="F52" s="110"/>
      <c r="G52" s="110"/>
      <c r="H52" s="110"/>
      <c r="I52" s="110"/>
      <c r="J52" s="110"/>
      <c r="K52" s="110"/>
      <c r="L52" s="110"/>
      <c r="M52" s="110"/>
      <c r="N52" s="110"/>
      <c r="O52" s="110"/>
    </row>
    <row r="62" spans="4:15" ht="48" customHeight="1" x14ac:dyDescent="0.45"/>
  </sheetData>
  <sheetProtection insertColumns="0" insertRows="0" selectLockedCells="1"/>
  <protectedRanges>
    <protectedRange sqref="H29:L30" name="Range4"/>
    <protectedRange sqref="H31:L31" name="Range4_1"/>
    <protectedRange sqref="C36:G36" name="Range5"/>
    <protectedRange sqref="H8:K8 D8:F8" name="Range2_3"/>
    <protectedRange sqref="C8" name="Range3"/>
    <protectedRange sqref="C21:L21" name="Range5_1"/>
    <protectedRange sqref="H20:L20" name="Range2_3_1_2"/>
    <protectedRange sqref="A19:I19 K19:L19" name="Range2_3_1_3"/>
    <protectedRange sqref="J19" name="Range6_1"/>
    <protectedRange sqref="D23:G23" name="Range2_2_1_2"/>
  </protectedRanges>
  <mergeCells count="24">
    <mergeCell ref="A10:B10"/>
    <mergeCell ref="A25:B25"/>
    <mergeCell ref="A7:B7"/>
    <mergeCell ref="A8:B8"/>
    <mergeCell ref="A20:B20"/>
    <mergeCell ref="A11:B11"/>
    <mergeCell ref="A12:B12"/>
    <mergeCell ref="A23:B23"/>
    <mergeCell ref="A1:D1"/>
    <mergeCell ref="A2:D2"/>
    <mergeCell ref="A45:B45"/>
    <mergeCell ref="A46:B46"/>
    <mergeCell ref="A30:B30"/>
    <mergeCell ref="A32:B32"/>
    <mergeCell ref="A33:B33"/>
    <mergeCell ref="A34:B34"/>
    <mergeCell ref="A35:B35"/>
    <mergeCell ref="A37:B37"/>
    <mergeCell ref="A29:B29"/>
    <mergeCell ref="A26:B26"/>
    <mergeCell ref="A27:B27"/>
    <mergeCell ref="A28:B28"/>
    <mergeCell ref="A42:B42"/>
    <mergeCell ref="A17:B17"/>
  </mergeCells>
  <dataValidations count="5">
    <dataValidation type="list" allowBlank="1" showInputMessage="1" showErrorMessage="1" sqref="C46 C39:G39 C23" xr:uid="{1F836D9D-7457-4C52-A44E-E5F0F5E831B9}">
      <formula1>"Yes, No"</formula1>
    </dataValidation>
    <dataValidation type="list" allowBlank="1" showInputMessage="1" showErrorMessage="1" sqref="C15:G15" xr:uid="{6507FF7E-7BA2-4A20-B2A9-5C3FEAA1252E}">
      <formula1>"This year only, Ongoing"</formula1>
    </dataValidation>
    <dataValidation type="list" allowBlank="1" showInputMessage="1" showErrorMessage="1" sqref="Q36:BU36 Q21:BU23" xr:uid="{385533A1-D615-447C-A65F-A0C8DD7D72C7}">
      <formula1>#REF!</formula1>
    </dataValidation>
    <dataValidation type="list" allowBlank="1" showInputMessage="1" showErrorMessage="1" sqref="J19" xr:uid="{8E74D167-0770-4C1B-B65F-390F9D3D3705}">
      <formula1>"Yes, no"</formula1>
    </dataValidation>
    <dataValidation allowBlank="1" showInputMessage="1" showErrorMessage="1" promptTitle="Autofill" prompt="This cell will autofill based on the information you provide" sqref="D7" xr:uid="{450177BC-2DB5-4360-9405-43277BE70071}"/>
  </dataValidations>
  <hyperlinks>
    <hyperlink ref="B13" r:id="rId1" xr:uid="{F3B911DC-1F59-434E-A4B6-C7C9C4AC336A}"/>
  </hyperlinks>
  <pageMargins left="0.7" right="0.7" top="0.75" bottom="0.75" header="0.3" footer="0.3"/>
  <pageSetup paperSize="8" scale="40" fitToWidth="0" orientation="landscape" r:id="rId2"/>
  <extLst>
    <ext xmlns:x14="http://schemas.microsoft.com/office/spreadsheetml/2009/9/main" uri="{CCE6A557-97BC-4b89-ADB6-D9C93CAAB3DF}">
      <x14:dataValidations xmlns:xm="http://schemas.microsoft.com/office/excel/2006/main" count="5">
        <x14:dataValidation type="list" allowBlank="1" showInputMessage="1" showErrorMessage="1" xr:uid="{57A7558E-D19E-4EA8-BB50-5B1D4675B61A}">
          <x14:formula1>
            <xm:f>'Drop downs'!$I$2:$I$18</xm:f>
          </x14:formula1>
          <xm:sqref>C26:G26 C32:G32 C29:G29</xm:sqref>
        </x14:dataValidation>
        <x14:dataValidation type="list" allowBlank="1" showInputMessage="1" showErrorMessage="1" xr:uid="{F1CDC1C0-19DD-443F-B4BD-7E85B6B1EE0C}">
          <x14:formula1>
            <xm:f>'Drop downs'!$J$3:$J$76</xm:f>
          </x14:formula1>
          <xm:sqref>C27:G27 C33:G33</xm:sqref>
        </x14:dataValidation>
        <x14:dataValidation type="list" allowBlank="1" showInputMessage="1" showErrorMessage="1" xr:uid="{88EE44C0-9EC1-45E5-9910-2083E8506BFB}">
          <x14:formula1>
            <xm:f>'Drop downs'!$J$2:$J$76</xm:f>
          </x14:formula1>
          <xm:sqref>C30:G30</xm:sqref>
        </x14:dataValidation>
        <x14:dataValidation type="list" allowBlank="1" showInputMessage="1" showErrorMessage="1" xr:uid="{C7518D70-2D8C-4420-BA4B-B9675AAC7656}">
          <x14:formula1>
            <xm:f>'Drop downs'!$X$2:$X$3</xm:f>
          </x14:formula1>
          <xm:sqref>C43:G43</xm:sqref>
        </x14:dataValidation>
        <x14:dataValidation type="list" allowBlank="1" showInputMessage="1" showErrorMessage="1" xr:uid="{D0761410-DD3D-4E62-B691-34EAA0EB707E}">
          <x14:formula1>
            <xm:f>'Drop downs'!#REF!</xm:f>
          </x14:formula1>
          <xm:sqref>C38:G38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A2019769</value>
    </field>
    <field name="Objective-Title">
      <value order="0">2025 Investment Round Additional Funding Request Application TEO Template - FINAL</value>
    </field>
    <field name="Objective-Description">
      <value order="0"/>
    </field>
    <field name="Objective-CreationStamp">
      <value order="0">2024-01-24T20:47:28Z</value>
    </field>
    <field name="Objective-IsApproved">
      <value order="0">false</value>
    </field>
    <field name="Objective-IsPublished">
      <value order="0">true</value>
    </field>
    <field name="Objective-DatePublished">
      <value order="0">2024-06-04T01:03:45Z</value>
    </field>
    <field name="Objective-ModificationStamp">
      <value order="0">2024-06-04T01:04:10Z</value>
    </field>
    <field name="Objective-Owner">
      <value order="0">Charlotte Logan</value>
    </field>
    <field name="Objective-Path">
      <value order="0">Objective Global Folder:TEC Global Folder (fA27):Investment Management:Invest On-Plan Funds:Investment for 2025:TEO Plans:IV-P-Investment for 2025-TEO Plans- PLANNING</value>
    </field>
    <field name="Objective-Parent">
      <value order="0">IV-P-Investment for 2025-TEO Plans- PLANNING</value>
    </field>
    <field name="Objective-State">
      <value order="0">Published</value>
    </field>
    <field name="Objective-VersionId">
      <value order="0">vA4602241</value>
    </field>
    <field name="Objective-Version">
      <value order="0">4.0</value>
    </field>
    <field name="Objective-VersionNumber">
      <value order="0">25</value>
    </field>
    <field name="Objective-VersionComment">
      <value order="0"/>
    </field>
    <field name="Objective-FileNumber">
      <value order="0">IV-P-22-01-09/23-2505</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Metadata/LabelInfo.xml><?xml version="1.0" encoding="utf-8"?>
<clbl:labelList xmlns:clbl="http://schemas.microsoft.com/office/2020/mipLabelMetadata">
  <clbl:label id="{e8e4d407-812f-46ec-8e96-0358754f4085}" enabled="0" method="" siteId="{e8e4d407-812f-46ec-8e96-0358754f4085}"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Drop downs</vt:lpstr>
      <vt:lpstr>Instructions  </vt:lpstr>
      <vt:lpstr>Key information and summary</vt:lpstr>
      <vt:lpstr>Delivery at Levels 1 and 2</vt:lpstr>
      <vt:lpstr>Youth Guarantee</vt:lpstr>
      <vt:lpstr>ACE (Schools)</vt:lpstr>
      <vt:lpstr>ACE in Schools Co-ordination</vt:lpstr>
      <vt:lpstr>ACE (Communities)</vt:lpstr>
      <vt:lpstr>ACE in TEIs  </vt:lpstr>
      <vt:lpstr>Intensive Literacy and Numeracy</vt:lpstr>
      <vt:lpstr>English Language Teaching - ILN</vt:lpstr>
      <vt:lpstr>Refugee English - ILN</vt:lpstr>
      <vt:lpstr>TEO-led WLN</vt:lpstr>
      <vt:lpstr>'ACE (Communities)'!Print_Area</vt:lpstr>
      <vt:lpstr>'ACE (Schools)'!Print_Area</vt:lpstr>
      <vt:lpstr>'ACE in Schools Co-ordination'!Print_Area</vt:lpstr>
      <vt:lpstr>'ACE in TEIs  '!Print_Area</vt:lpstr>
      <vt:lpstr>'Delivery at Levels 1 and 2'!Print_Area</vt:lpstr>
      <vt:lpstr>'English Language Teaching - ILN'!Print_Area</vt:lpstr>
      <vt:lpstr>'Intensive Literacy and Numeracy'!Print_Area</vt:lpstr>
      <vt:lpstr>'Refugee English - ILN'!Print_Area</vt:lpstr>
      <vt:lpstr>'TEO-led WLN'!Print_Area</vt:lpstr>
      <vt:lpstr>'Youth Guarantee'!Print_Area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2022-06-22T02:20:36Z</dcterms:created>
  <dcterms:modified xsi:type="dcterms:W3CDTF">2024-06-05T00:06:54Z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A2019769</vt:lpwstr>
  </property>
  <property fmtid="{D5CDD505-2E9C-101B-9397-08002B2CF9AE}" pid="4" name="Objective-Title">
    <vt:lpwstr>2025 Investment Round Additional Funding Request Application TEO Template - FINAL</vt:lpwstr>
  </property>
  <property fmtid="{D5CDD505-2E9C-101B-9397-08002B2CF9AE}" pid="5" name="Objective-Description">
    <vt:lpwstr/>
  </property>
  <property fmtid="{D5CDD505-2E9C-101B-9397-08002B2CF9AE}" pid="6" name="Objective-CreationStamp">
    <vt:filetime>2024-01-25T02:43:08Z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2024-06-04T01:03:45Z</vt:filetime>
  </property>
  <property fmtid="{D5CDD505-2E9C-101B-9397-08002B2CF9AE}" pid="10" name="Objective-ModificationStamp">
    <vt:filetime>2024-06-04T01:04:10Z</vt:filetime>
  </property>
  <property fmtid="{D5CDD505-2E9C-101B-9397-08002B2CF9AE}" pid="11" name="Objective-Owner">
    <vt:lpwstr>Charlotte Logan</vt:lpwstr>
  </property>
  <property fmtid="{D5CDD505-2E9C-101B-9397-08002B2CF9AE}" pid="12" name="Objective-Path">
    <vt:lpwstr>Objective Global Folder:TEC Global Folder (fA27):Investment Management:Invest On-Plan Funds:Investment for 2025:TEO Plans:IV-P-Investment for 2025-TEO Plans- PLANNING:</vt:lpwstr>
  </property>
  <property fmtid="{D5CDD505-2E9C-101B-9397-08002B2CF9AE}" pid="13" name="Objective-Parent">
    <vt:lpwstr>IV-P-Investment for 2025-TEO Plans- PLANNING</vt:lpwstr>
  </property>
  <property fmtid="{D5CDD505-2E9C-101B-9397-08002B2CF9AE}" pid="14" name="Objective-State">
    <vt:lpwstr>Published</vt:lpwstr>
  </property>
  <property fmtid="{D5CDD505-2E9C-101B-9397-08002B2CF9AE}" pid="15" name="Objective-VersionId">
    <vt:lpwstr>vA4602241</vt:lpwstr>
  </property>
  <property fmtid="{D5CDD505-2E9C-101B-9397-08002B2CF9AE}" pid="16" name="Objective-Version">
    <vt:lpwstr>4.0</vt:lpwstr>
  </property>
  <property fmtid="{D5CDD505-2E9C-101B-9397-08002B2CF9AE}" pid="17" name="Objective-VersionNumber">
    <vt:r8>25</vt:r8>
  </property>
  <property fmtid="{D5CDD505-2E9C-101B-9397-08002B2CF9AE}" pid="18" name="Objective-VersionComment">
    <vt:lpwstr/>
  </property>
  <property fmtid="{D5CDD505-2E9C-101B-9397-08002B2CF9AE}" pid="19" name="Objective-FileNumber">
    <vt:lpwstr>IV-P-22-01-09/23-2505</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Reference">
    <vt:lpwstr/>
  </property>
  <property fmtid="{D5CDD505-2E9C-101B-9397-08002B2CF9AE}" pid="23" name="Objective-Date">
    <vt:lpwstr/>
  </property>
  <property fmtid="{D5CDD505-2E9C-101B-9397-08002B2CF9AE}" pid="24" name="Objective-Action">
    <vt:lpwstr/>
  </property>
  <property fmtid="{D5CDD505-2E9C-101B-9397-08002B2CF9AE}" pid="25" name="Objective-Responsible">
    <vt:lpwstr/>
  </property>
  <property fmtid="{D5CDD505-2E9C-101B-9397-08002B2CF9AE}" pid="26" name="Objective-Financial Year">
    <vt:lpwstr/>
  </property>
  <property fmtid="{D5CDD505-2E9C-101B-9397-08002B2CF9AE}" pid="27" name="Objective-Calendar Year">
    <vt:lpwstr/>
  </property>
  <property fmtid="{D5CDD505-2E9C-101B-9397-08002B2CF9AE}" pid="28" name="Objective-EDUMIS Number">
    <vt:lpwstr/>
  </property>
  <property fmtid="{D5CDD505-2E9C-101B-9397-08002B2CF9AE}" pid="29" name="Objective-Sub Sector">
    <vt:lpwstr/>
  </property>
  <property fmtid="{D5CDD505-2E9C-101B-9397-08002B2CF9AE}" pid="30" name="Objective-Fund Name">
    <vt:lpwstr/>
  </property>
  <property fmtid="{D5CDD505-2E9C-101B-9397-08002B2CF9AE}" pid="31" name="Objective-Connect Creator">
    <vt:lpwstr/>
  </property>
  <property fmtid="{D5CDD505-2E9C-101B-9397-08002B2CF9AE}" pid="32" name="Objective-Comment">
    <vt:lpwstr/>
  </property>
</Properties>
</file>