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561ba9cf19c0438c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1" i="1" l="1"/>
  <c r="I65" i="1" l="1"/>
  <c r="E65" i="1"/>
  <c r="N65" i="1"/>
  <c r="M65" i="1" l="1"/>
  <c r="J32" i="1"/>
  <c r="I32" i="1"/>
  <c r="F32" i="1"/>
  <c r="E32" i="1"/>
  <c r="F39" i="1" l="1"/>
  <c r="F44" i="1" s="1"/>
  <c r="G65" i="1"/>
  <c r="G57" i="1"/>
  <c r="G58" i="1"/>
  <c r="G59" i="1"/>
  <c r="G60" i="1"/>
  <c r="G61" i="1"/>
  <c r="G62" i="1"/>
  <c r="G63" i="1"/>
  <c r="G64" i="1"/>
  <c r="G56" i="1"/>
  <c r="F65" i="1"/>
  <c r="F49" i="1"/>
  <c r="G49" i="1" s="1"/>
  <c r="G36" i="1"/>
  <c r="G35" i="1"/>
  <c r="F37" i="1"/>
  <c r="F50" i="1" s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8" i="1"/>
  <c r="I49" i="1"/>
  <c r="J49" i="1"/>
  <c r="K49" i="1"/>
  <c r="L49" i="1"/>
  <c r="M49" i="1"/>
  <c r="E49" i="1"/>
  <c r="I37" i="1"/>
  <c r="J37" i="1"/>
  <c r="J45" i="1" s="1"/>
  <c r="K37" i="1"/>
  <c r="K45" i="1" s="1"/>
  <c r="L37" i="1"/>
  <c r="L45" i="1" s="1"/>
  <c r="M37" i="1"/>
  <c r="M45" i="1" s="1"/>
  <c r="E37" i="1"/>
  <c r="O7" i="1" l="1"/>
  <c r="E50" i="1"/>
  <c r="E39" i="1"/>
  <c r="G39" i="1" s="1"/>
  <c r="I45" i="1"/>
  <c r="I52" i="1" s="1"/>
  <c r="N49" i="1"/>
  <c r="I50" i="1"/>
  <c r="E44" i="1"/>
  <c r="N37" i="1"/>
  <c r="E45" i="1"/>
  <c r="J50" i="1"/>
  <c r="J52" i="1" s="1"/>
  <c r="I39" i="1"/>
  <c r="F45" i="1"/>
  <c r="G37" i="1"/>
  <c r="G32" i="1"/>
  <c r="L65" i="1"/>
  <c r="K65" i="1"/>
  <c r="J65" i="1"/>
  <c r="J51" i="1"/>
  <c r="M32" i="1"/>
  <c r="M50" i="1" s="1"/>
  <c r="M51" i="1" s="1"/>
  <c r="L32" i="1"/>
  <c r="L50" i="1" s="1"/>
  <c r="L51" i="1" s="1"/>
  <c r="K32" i="1"/>
  <c r="E40" i="1" l="1"/>
  <c r="L52" i="1"/>
  <c r="K52" i="1"/>
  <c r="O6" i="1"/>
  <c r="N32" i="1"/>
  <c r="E52" i="1"/>
  <c r="N45" i="1"/>
  <c r="O9" i="1" s="1"/>
  <c r="I40" i="1"/>
  <c r="F52" i="1"/>
  <c r="F51" i="1"/>
  <c r="G45" i="1"/>
  <c r="K50" i="1"/>
  <c r="G50" i="1"/>
  <c r="L39" i="1"/>
  <c r="L44" i="1" s="1"/>
  <c r="L46" i="1" s="1"/>
  <c r="M39" i="1"/>
  <c r="M44" i="1" s="1"/>
  <c r="M46" i="1" s="1"/>
  <c r="K39" i="1"/>
  <c r="K44" i="1" s="1"/>
  <c r="K46" i="1" s="1"/>
  <c r="J39" i="1"/>
  <c r="I51" i="1"/>
  <c r="O11" i="1"/>
  <c r="K51" i="1" l="1"/>
  <c r="M52" i="1"/>
  <c r="J40" i="1"/>
  <c r="K40" i="1" s="1"/>
  <c r="L40" i="1" s="1"/>
  <c r="M40" i="1" s="1"/>
  <c r="N40" i="1" s="1"/>
  <c r="N39" i="1"/>
  <c r="O8" i="1" s="1"/>
  <c r="G51" i="1"/>
  <c r="N50" i="1"/>
  <c r="O10" i="1" s="1"/>
  <c r="J44" i="1"/>
  <c r="J46" i="1" s="1"/>
  <c r="I44" i="1"/>
  <c r="G44" i="1"/>
  <c r="E46" i="1"/>
  <c r="I46" i="1" l="1"/>
  <c r="N44" i="1"/>
</calcChain>
</file>

<file path=xl/sharedStrings.xml><?xml version="1.0" encoding="utf-8"?>
<sst xmlns="http://schemas.openxmlformats.org/spreadsheetml/2006/main" count="61" uniqueCount="47">
  <si>
    <r>
      <t>Please refer to the</t>
    </r>
    <r>
      <rPr>
        <b/>
        <sz val="14"/>
        <rFont val="Verdana"/>
        <family val="2"/>
      </rPr>
      <t xml:space="preserve"> Instructions &amp; overview</t>
    </r>
    <r>
      <rPr>
        <sz val="14"/>
        <rFont val="Verdana"/>
        <family val="2"/>
      </rPr>
      <t xml:space="preserve"> sheet for details. </t>
    </r>
  </si>
  <si>
    <t/>
  </si>
  <si>
    <t>EDUMIS:</t>
  </si>
  <si>
    <t>Total eligible programme delivery costs</t>
  </si>
  <si>
    <t>TEO Name:</t>
  </si>
  <si>
    <t>Total ineligible costs</t>
  </si>
  <si>
    <t>Total programme delivery</t>
  </si>
  <si>
    <t>Orange cells are required input cells</t>
  </si>
  <si>
    <t>Total university funding</t>
  </si>
  <si>
    <t>Total Govt. funding</t>
  </si>
  <si>
    <t>Total forecasted revenue</t>
  </si>
  <si>
    <t>TOTAL</t>
  </si>
  <si>
    <t>Eligible programme delivery costs</t>
  </si>
  <si>
    <t>Description/assumptions</t>
  </si>
  <si>
    <t>e.g. Lead academic &amp; research team salaries</t>
  </si>
  <si>
    <t>e.g. Faculty  equipment &amp; resources required</t>
  </si>
  <si>
    <t>e.g. Research costs</t>
  </si>
  <si>
    <t>Subtotal</t>
  </si>
  <si>
    <t>Total Programme Delivery Costs</t>
  </si>
  <si>
    <t xml:space="preserve">Running Total Programme delivery </t>
  </si>
  <si>
    <t>University funding</t>
  </si>
  <si>
    <t>Minimum university contribution required</t>
  </si>
  <si>
    <r>
      <t xml:space="preserve">University contribution 
</t>
    </r>
    <r>
      <rPr>
        <b/>
        <sz val="10"/>
        <color rgb="FFFF0000"/>
        <rFont val="Verdana"/>
        <family val="2"/>
      </rPr>
      <t xml:space="preserve">(Must be &gt; subtotal of ineligble costs) </t>
    </r>
  </si>
  <si>
    <t>Government funding</t>
  </si>
  <si>
    <t>Total funding</t>
  </si>
  <si>
    <t xml:space="preserve">University contribution as % of programme costs </t>
  </si>
  <si>
    <r>
      <t xml:space="preserve">Running University Contribution as % of programme costs 
</t>
    </r>
    <r>
      <rPr>
        <b/>
        <sz val="10"/>
        <color rgb="FFFF0000"/>
        <rFont val="Verdana"/>
        <family val="2"/>
      </rPr>
      <t>(Must be 50% or greater)</t>
    </r>
  </si>
  <si>
    <t>Description/Assumptions</t>
  </si>
  <si>
    <t>e.g. Profit from the commercialisation of an idea</t>
  </si>
  <si>
    <t>e.g. Further research grants</t>
  </si>
  <si>
    <t>e.g. Business/industry contributions for research</t>
  </si>
  <si>
    <t>Total Income</t>
  </si>
  <si>
    <t>Entrepreneurial Universities Financial Management Template</t>
  </si>
  <si>
    <t xml:space="preserve">Complete the following programme financial management document - Outline all eligible/non eligible costs and forecasted revenue for the proposed research programme </t>
  </si>
  <si>
    <t>University Contribution</t>
  </si>
  <si>
    <t xml:space="preserve">Grants receieved </t>
  </si>
  <si>
    <t>University contribution</t>
  </si>
  <si>
    <r>
      <t xml:space="preserve">Maximum entitlement 
</t>
    </r>
    <r>
      <rPr>
        <b/>
        <sz val="10"/>
        <color rgb="FFFF0000"/>
        <rFont val="Verdana"/>
        <family val="2"/>
      </rPr>
      <t>(Up to $1.5 million per annum)</t>
    </r>
  </si>
  <si>
    <t>Programme Name:</t>
  </si>
  <si>
    <t>Budget</t>
  </si>
  <si>
    <t>Actual</t>
  </si>
  <si>
    <t>Variance</t>
  </si>
  <si>
    <t xml:space="preserve">Original/ Budget Comparison </t>
  </si>
  <si>
    <t>Surplus carried forward</t>
  </si>
  <si>
    <t>Forecast</t>
  </si>
  <si>
    <t>Projections</t>
  </si>
  <si>
    <t>Forecasted revenue excl Govt &amp; University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</si>
</sst>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  <numFmt numFmtId="165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rgb="FFFF9900"/>
      <name val="Verdana"/>
      <family val="2"/>
    </font>
    <font>
      <b/>
      <sz val="11"/>
      <color rgb="FFFF9900"/>
      <name val="Verdana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i/>
      <sz val="11"/>
      <color rgb="FF0070C0"/>
      <name val="Verdana"/>
      <family val="2"/>
    </font>
    <font>
      <sz val="11"/>
      <color rgb="FF0070C0"/>
      <name val="Verdana"/>
      <family val="2"/>
    </font>
    <font>
      <b/>
      <i/>
      <sz val="11"/>
      <name val="Verdana"/>
      <family val="2"/>
    </font>
    <font>
      <sz val="11"/>
      <color theme="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1"/>
      <color rgb="FF0070C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514A4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2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12" fillId="0" borderId="8" xfId="0" applyNumberFormat="1" applyFont="1" applyBorder="1"/>
    <xf numFmtId="0" fontId="2" fillId="0" borderId="0" xfId="0" applyFont="1" applyBorder="1"/>
    <xf numFmtId="0" fontId="10" fillId="0" borderId="2" xfId="0" applyFont="1" applyBorder="1" applyAlignment="1">
      <alignment vertical="center"/>
    </xf>
    <xf numFmtId="164" fontId="12" fillId="0" borderId="9" xfId="0" applyNumberFormat="1" applyFont="1" applyBorder="1"/>
    <xf numFmtId="0" fontId="10" fillId="0" borderId="0" xfId="0" applyFont="1"/>
    <xf numFmtId="0" fontId="2" fillId="0" borderId="0" xfId="0" applyFont="1" applyBorder="1" applyAlignment="1">
      <alignment horizontal="left"/>
    </xf>
    <xf numFmtId="164" fontId="12" fillId="0" borderId="7" xfId="0" applyNumberFormat="1" applyFont="1" applyBorder="1"/>
    <xf numFmtId="0" fontId="9" fillId="0" borderId="0" xfId="3" applyFont="1"/>
    <xf numFmtId="165" fontId="9" fillId="0" borderId="0" xfId="1" applyNumberFormat="1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4" fontId="12" fillId="0" borderId="0" xfId="3" applyNumberFormat="1" applyFont="1"/>
    <xf numFmtId="0" fontId="12" fillId="0" borderId="0" xfId="3" applyFont="1"/>
    <xf numFmtId="0" fontId="14" fillId="3" borderId="12" xfId="0" applyFont="1" applyFill="1" applyBorder="1" applyAlignment="1"/>
    <xf numFmtId="165" fontId="15" fillId="3" borderId="15" xfId="1" applyNumberFormat="1" applyFont="1" applyFill="1" applyBorder="1"/>
    <xf numFmtId="164" fontId="9" fillId="0" borderId="0" xfId="3" applyNumberFormat="1" applyFont="1"/>
    <xf numFmtId="0" fontId="14" fillId="3" borderId="17" xfId="0" applyFont="1" applyFill="1" applyBorder="1" applyAlignment="1"/>
    <xf numFmtId="165" fontId="15" fillId="3" borderId="20" xfId="1" applyNumberFormat="1" applyFont="1" applyFill="1" applyBorder="1"/>
    <xf numFmtId="0" fontId="15" fillId="3" borderId="17" xfId="3" applyFont="1" applyFill="1" applyBorder="1"/>
    <xf numFmtId="0" fontId="16" fillId="0" borderId="17" xfId="0" applyFont="1" applyBorder="1" applyAlignment="1">
      <alignment horizontal="right"/>
    </xf>
    <xf numFmtId="165" fontId="12" fillId="5" borderId="8" xfId="1" applyNumberFormat="1" applyFont="1" applyFill="1" applyBorder="1"/>
    <xf numFmtId="165" fontId="12" fillId="5" borderId="26" xfId="1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wrapText="1"/>
    </xf>
    <xf numFmtId="3" fontId="15" fillId="3" borderId="32" xfId="0" applyNumberFormat="1" applyFont="1" applyFill="1" applyBorder="1" applyAlignment="1">
      <alignment wrapText="1"/>
    </xf>
    <xf numFmtId="0" fontId="9" fillId="0" borderId="33" xfId="3" applyFont="1" applyBorder="1"/>
    <xf numFmtId="165" fontId="12" fillId="5" borderId="7" xfId="1" applyNumberFormat="1" applyFont="1" applyFill="1" applyBorder="1"/>
    <xf numFmtId="165" fontId="12" fillId="5" borderId="34" xfId="1" applyNumberFormat="1" applyFont="1" applyFill="1" applyBorder="1"/>
    <xf numFmtId="0" fontId="9" fillId="0" borderId="0" xfId="3" applyFont="1" applyBorder="1"/>
    <xf numFmtId="0" fontId="17" fillId="4" borderId="0" xfId="3" applyFont="1" applyFill="1"/>
    <xf numFmtId="0" fontId="17" fillId="4" borderId="0" xfId="3" applyFont="1" applyFill="1" applyBorder="1" applyAlignment="1"/>
    <xf numFmtId="42" fontId="12" fillId="5" borderId="11" xfId="1" applyNumberFormat="1" applyFont="1" applyFill="1" applyBorder="1" applyAlignment="1">
      <alignment horizontal="center" vertical="center" wrapText="1"/>
    </xf>
    <xf numFmtId="42" fontId="12" fillId="5" borderId="37" xfId="1" applyNumberFormat="1" applyFont="1" applyFill="1" applyBorder="1" applyAlignment="1">
      <alignment horizontal="center" vertical="center" wrapText="1"/>
    </xf>
    <xf numFmtId="42" fontId="12" fillId="5" borderId="8" xfId="1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42" fontId="12" fillId="4" borderId="0" xfId="1" applyNumberFormat="1" applyFont="1" applyFill="1" applyBorder="1" applyAlignment="1">
      <alignment horizontal="center" vertical="center" wrapText="1"/>
    </xf>
    <xf numFmtId="0" fontId="17" fillId="4" borderId="0" xfId="3" applyFont="1" applyFill="1" applyBorder="1"/>
    <xf numFmtId="42" fontId="12" fillId="5" borderId="11" xfId="0" applyNumberFormat="1" applyFont="1" applyFill="1" applyBorder="1" applyAlignment="1">
      <alignment horizontal="right" vertical="center" wrapText="1"/>
    </xf>
    <xf numFmtId="0" fontId="19" fillId="0" borderId="0" xfId="3" applyFont="1" applyAlignment="1">
      <alignment horizontal="center" vertical="center" wrapText="1"/>
    </xf>
    <xf numFmtId="42" fontId="9" fillId="5" borderId="8" xfId="2" applyNumberFormat="1" applyFont="1" applyFill="1" applyBorder="1"/>
    <xf numFmtId="9" fontId="9" fillId="5" borderId="8" xfId="2" applyFont="1" applyFill="1" applyBorder="1"/>
    <xf numFmtId="0" fontId="17" fillId="4" borderId="0" xfId="3" applyFont="1" applyFill="1" applyBorder="1" applyAlignment="1">
      <alignment horizont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wrapText="1"/>
    </xf>
    <xf numFmtId="164" fontId="20" fillId="3" borderId="39" xfId="0" applyNumberFormat="1" applyFont="1" applyFill="1" applyBorder="1" applyAlignment="1"/>
    <xf numFmtId="164" fontId="20" fillId="3" borderId="41" xfId="0" applyNumberFormat="1" applyFont="1" applyFill="1" applyBorder="1" applyAlignment="1"/>
    <xf numFmtId="0" fontId="14" fillId="3" borderId="18" xfId="0" applyFont="1" applyFill="1" applyBorder="1" applyAlignment="1">
      <alignment wrapText="1"/>
    </xf>
    <xf numFmtId="164" fontId="20" fillId="3" borderId="2" xfId="0" applyNumberFormat="1" applyFont="1" applyFill="1" applyBorder="1" applyAlignment="1"/>
    <xf numFmtId="164" fontId="20" fillId="3" borderId="19" xfId="0" applyNumberFormat="1" applyFont="1" applyFill="1" applyBorder="1" applyAlignment="1"/>
    <xf numFmtId="0" fontId="14" fillId="3" borderId="24" xfId="0" applyFont="1" applyFill="1" applyBorder="1" applyAlignment="1">
      <alignment wrapText="1"/>
    </xf>
    <xf numFmtId="164" fontId="20" fillId="3" borderId="42" xfId="0" applyNumberFormat="1" applyFont="1" applyFill="1" applyBorder="1" applyAlignment="1"/>
    <xf numFmtId="164" fontId="20" fillId="3" borderId="44" xfId="0" applyNumberFormat="1" applyFont="1" applyFill="1" applyBorder="1" applyAlignment="1"/>
    <xf numFmtId="164" fontId="12" fillId="6" borderId="6" xfId="0" applyNumberFormat="1" applyFont="1" applyFill="1" applyBorder="1" applyAlignment="1">
      <alignment horizontal="center"/>
    </xf>
    <xf numFmtId="164" fontId="12" fillId="6" borderId="45" xfId="0" applyNumberFormat="1" applyFont="1" applyFill="1" applyBorder="1" applyAlignment="1">
      <alignment horizontal="center"/>
    </xf>
    <xf numFmtId="164" fontId="12" fillId="6" borderId="28" xfId="0" applyNumberFormat="1" applyFont="1" applyFill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  <xf numFmtId="0" fontId="14" fillId="3" borderId="23" xfId="0" applyFont="1" applyFill="1" applyBorder="1" applyAlignment="1">
      <alignment wrapText="1"/>
    </xf>
    <xf numFmtId="0" fontId="14" fillId="3" borderId="46" xfId="0" applyFont="1" applyFill="1" applyBorder="1" applyAlignment="1">
      <alignment wrapText="1"/>
    </xf>
    <xf numFmtId="0" fontId="14" fillId="3" borderId="31" xfId="0" applyFont="1" applyFill="1" applyBorder="1" applyAlignment="1">
      <alignment wrapText="1"/>
    </xf>
    <xf numFmtId="165" fontId="15" fillId="3" borderId="31" xfId="1" applyNumberFormat="1" applyFont="1" applyFill="1" applyBorder="1"/>
    <xf numFmtId="165" fontId="9" fillId="0" borderId="31" xfId="1" applyNumberFormat="1" applyFont="1" applyBorder="1" applyAlignment="1">
      <alignment horizontal="center"/>
    </xf>
    <xf numFmtId="0" fontId="10" fillId="3" borderId="47" xfId="0" applyFont="1" applyFill="1" applyBorder="1"/>
    <xf numFmtId="0" fontId="10" fillId="0" borderId="10" xfId="0" applyFont="1" applyBorder="1" applyAlignment="1">
      <alignment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5" fontId="15" fillId="0" borderId="15" xfId="1" applyNumberFormat="1" applyFont="1" applyFill="1" applyBorder="1"/>
    <xf numFmtId="165" fontId="15" fillId="0" borderId="20" xfId="1" applyNumberFormat="1" applyFont="1" applyFill="1" applyBorder="1"/>
    <xf numFmtId="0" fontId="14" fillId="0" borderId="21" xfId="0" applyFont="1" applyFill="1" applyBorder="1" applyAlignment="1">
      <alignment horizontal="center"/>
    </xf>
    <xf numFmtId="0" fontId="15" fillId="0" borderId="21" xfId="3" applyFont="1" applyFill="1" applyBorder="1" applyAlignment="1">
      <alignment horizontal="center"/>
    </xf>
    <xf numFmtId="0" fontId="15" fillId="0" borderId="22" xfId="3" applyFont="1" applyFill="1" applyBorder="1" applyAlignment="1">
      <alignment horizontal="center"/>
    </xf>
    <xf numFmtId="165" fontId="12" fillId="0" borderId="8" xfId="1" applyNumberFormat="1" applyFont="1" applyFill="1" applyBorder="1"/>
    <xf numFmtId="0" fontId="4" fillId="0" borderId="7" xfId="0" applyFont="1" applyFill="1" applyBorder="1" applyAlignment="1">
      <alignment horizontal="center" vertical="center" wrapText="1"/>
    </xf>
    <xf numFmtId="3" fontId="15" fillId="0" borderId="32" xfId="0" applyNumberFormat="1" applyFont="1" applyFill="1" applyBorder="1" applyAlignment="1">
      <alignment wrapText="1"/>
    </xf>
    <xf numFmtId="3" fontId="15" fillId="0" borderId="31" xfId="0" applyNumberFormat="1" applyFont="1" applyFill="1" applyBorder="1" applyAlignment="1">
      <alignment wrapText="1"/>
    </xf>
    <xf numFmtId="165" fontId="12" fillId="0" borderId="7" xfId="1" applyNumberFormat="1" applyFont="1" applyFill="1" applyBorder="1"/>
    <xf numFmtId="42" fontId="12" fillId="0" borderId="11" xfId="1" applyNumberFormat="1" applyFont="1" applyFill="1" applyBorder="1" applyAlignment="1">
      <alignment horizontal="center" vertical="center" wrapText="1"/>
    </xf>
    <xf numFmtId="42" fontId="12" fillId="0" borderId="8" xfId="1" applyNumberFormat="1" applyFont="1" applyFill="1" applyBorder="1" applyAlignment="1">
      <alignment horizontal="center" vertical="center" wrapText="1"/>
    </xf>
    <xf numFmtId="42" fontId="12" fillId="0" borderId="11" xfId="0" applyNumberFormat="1" applyFont="1" applyFill="1" applyBorder="1" applyAlignment="1">
      <alignment horizontal="right" vertical="center" wrapText="1"/>
    </xf>
    <xf numFmtId="42" fontId="9" fillId="0" borderId="8" xfId="2" applyNumberFormat="1" applyFont="1" applyFill="1" applyBorder="1"/>
    <xf numFmtId="9" fontId="9" fillId="0" borderId="8" xfId="2" applyFont="1" applyFill="1" applyBorder="1"/>
    <xf numFmtId="9" fontId="9" fillId="0" borderId="26" xfId="2" applyFont="1" applyFill="1" applyBorder="1"/>
    <xf numFmtId="0" fontId="14" fillId="0" borderId="40" xfId="0" applyFont="1" applyFill="1" applyBorder="1"/>
    <xf numFmtId="0" fontId="14" fillId="0" borderId="3" xfId="0" applyFont="1" applyFill="1" applyBorder="1"/>
    <xf numFmtId="0" fontId="14" fillId="0" borderId="43" xfId="0" applyFont="1" applyFill="1" applyBorder="1"/>
    <xf numFmtId="164" fontId="12" fillId="0" borderId="6" xfId="0" applyNumberFormat="1" applyFont="1" applyFill="1" applyBorder="1" applyAlignment="1">
      <alignment horizontal="center"/>
    </xf>
    <xf numFmtId="165" fontId="15" fillId="5" borderId="15" xfId="1" applyNumberFormat="1" applyFont="1" applyFill="1" applyBorder="1"/>
    <xf numFmtId="3" fontId="15" fillId="5" borderId="32" xfId="0" applyNumberFormat="1" applyFont="1" applyFill="1" applyBorder="1" applyAlignment="1">
      <alignment wrapText="1"/>
    </xf>
    <xf numFmtId="3" fontId="15" fillId="5" borderId="31" xfId="0" applyNumberFormat="1" applyFont="1" applyFill="1" applyBorder="1" applyAlignment="1">
      <alignment wrapText="1"/>
    </xf>
    <xf numFmtId="0" fontId="14" fillId="3" borderId="10" xfId="0" applyFont="1" applyFill="1" applyBorder="1"/>
    <xf numFmtId="164" fontId="12" fillId="6" borderId="10" xfId="0" applyNumberFormat="1" applyFont="1" applyFill="1" applyBorder="1" applyAlignment="1">
      <alignment horizontal="center"/>
    </xf>
    <xf numFmtId="0" fontId="14" fillId="5" borderId="10" xfId="0" applyFont="1" applyFill="1" applyBorder="1"/>
    <xf numFmtId="42" fontId="12" fillId="0" borderId="31" xfId="3" applyNumberFormat="1" applyFont="1" applyBorder="1" applyAlignment="1">
      <alignment horizontal="center"/>
    </xf>
    <xf numFmtId="0" fontId="12" fillId="0" borderId="31" xfId="3" applyFont="1" applyBorder="1" applyAlignment="1">
      <alignment horizontal="center"/>
    </xf>
    <xf numFmtId="0" fontId="12" fillId="0" borderId="34" xfId="3" applyFont="1" applyBorder="1" applyAlignment="1">
      <alignment horizontal="center"/>
    </xf>
    <xf numFmtId="0" fontId="11" fillId="0" borderId="0" xfId="3" applyFont="1"/>
    <xf numFmtId="9" fontId="9" fillId="5" borderId="26" xfId="2" applyNumberFormat="1" applyFont="1" applyFill="1" applyBorder="1"/>
    <xf numFmtId="0" fontId="10" fillId="6" borderId="5" xfId="0" applyFont="1" applyFill="1" applyBorder="1" applyAlignment="1">
      <alignment horizontal="right" wrapText="1"/>
    </xf>
    <xf numFmtId="0" fontId="10" fillId="6" borderId="6" xfId="0" applyFont="1" applyFill="1" applyBorder="1" applyAlignment="1">
      <alignment horizontal="right" wrapText="1"/>
    </xf>
    <xf numFmtId="0" fontId="14" fillId="3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4" fillId="3" borderId="39" xfId="0" applyFont="1" applyFill="1" applyBorder="1"/>
    <xf numFmtId="0" fontId="14" fillId="3" borderId="40" xfId="0" applyFont="1" applyFill="1" applyBorder="1"/>
    <xf numFmtId="0" fontId="12" fillId="5" borderId="5" xfId="0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horizontal="right" vertical="center" wrapText="1"/>
    </xf>
    <xf numFmtId="0" fontId="12" fillId="5" borderId="38" xfId="3" applyFont="1" applyFill="1" applyBorder="1" applyAlignment="1">
      <alignment horizontal="right" wrapText="1"/>
    </xf>
    <xf numFmtId="0" fontId="12" fillId="5" borderId="37" xfId="3" applyFont="1" applyFill="1" applyBorder="1" applyAlignment="1">
      <alignment horizontal="right" wrapText="1"/>
    </xf>
    <xf numFmtId="0" fontId="12" fillId="5" borderId="5" xfId="3" applyFont="1" applyFill="1" applyBorder="1" applyAlignment="1">
      <alignment horizontal="right"/>
    </xf>
    <xf numFmtId="0" fontId="12" fillId="5" borderId="6" xfId="3" applyFont="1" applyFill="1" applyBorder="1" applyAlignment="1">
      <alignment horizontal="right"/>
    </xf>
    <xf numFmtId="0" fontId="15" fillId="3" borderId="17" xfId="3" applyFont="1" applyFill="1" applyBorder="1" applyAlignment="1">
      <alignment horizontal="center"/>
    </xf>
    <xf numFmtId="0" fontId="15" fillId="3" borderId="21" xfId="3" applyFont="1" applyFill="1" applyBorder="1" applyAlignment="1">
      <alignment horizontal="center"/>
    </xf>
    <xf numFmtId="0" fontId="15" fillId="3" borderId="24" xfId="3" applyFont="1" applyFill="1" applyBorder="1" applyAlignment="1">
      <alignment horizontal="center"/>
    </xf>
    <xf numFmtId="0" fontId="15" fillId="3" borderId="25" xfId="3" applyFont="1" applyFill="1" applyBorder="1" applyAlignment="1">
      <alignment horizontal="center"/>
    </xf>
    <xf numFmtId="0" fontId="12" fillId="5" borderId="27" xfId="0" applyFont="1" applyFill="1" applyBorder="1" applyAlignment="1">
      <alignment horizontal="right"/>
    </xf>
    <xf numFmtId="0" fontId="12" fillId="5" borderId="28" xfId="0" applyFont="1" applyFill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0" fontId="14" fillId="3" borderId="2" xfId="0" applyFont="1" applyFill="1" applyBorder="1"/>
    <xf numFmtId="0" fontId="14" fillId="3" borderId="3" xfId="0" applyFont="1" applyFill="1" applyBorder="1"/>
    <xf numFmtId="0" fontId="14" fillId="3" borderId="42" xfId="0" applyFont="1" applyFill="1" applyBorder="1"/>
    <xf numFmtId="0" fontId="14" fillId="3" borderId="43" xfId="0" applyFont="1" applyFill="1" applyBorder="1"/>
    <xf numFmtId="0" fontId="12" fillId="5" borderId="5" xfId="3" applyFont="1" applyFill="1" applyBorder="1" applyAlignment="1">
      <alignment horizontal="right" wrapText="1"/>
    </xf>
    <xf numFmtId="0" fontId="12" fillId="5" borderId="6" xfId="3" applyFont="1" applyFill="1" applyBorder="1" applyAlignment="1">
      <alignment horizontal="right" wrapText="1"/>
    </xf>
    <xf numFmtId="0" fontId="12" fillId="5" borderId="29" xfId="3" applyFont="1" applyFill="1" applyBorder="1" applyAlignment="1">
      <alignment horizontal="right" wrapText="1"/>
    </xf>
    <xf numFmtId="0" fontId="12" fillId="5" borderId="30" xfId="3" applyFont="1" applyFill="1" applyBorder="1" applyAlignment="1">
      <alignment horizontal="right" wrapText="1"/>
    </xf>
    <xf numFmtId="0" fontId="9" fillId="0" borderId="0" xfId="3" applyFont="1" applyBorder="1" applyAlignment="1">
      <alignment horizontal="center"/>
    </xf>
    <xf numFmtId="0" fontId="12" fillId="5" borderId="35" xfId="0" applyFont="1" applyFill="1" applyBorder="1" applyAlignment="1">
      <alignment horizontal="right" vertical="center" wrapText="1"/>
    </xf>
    <xf numFmtId="0" fontId="12" fillId="5" borderId="36" xfId="0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9" fillId="0" borderId="29" xfId="3" applyFont="1" applyBorder="1" applyAlignment="1">
      <alignment horizontal="center"/>
    </xf>
    <xf numFmtId="0" fontId="9" fillId="0" borderId="30" xfId="3" applyFont="1" applyBorder="1" applyAlignment="1">
      <alignment horizontal="center"/>
    </xf>
    <xf numFmtId="0" fontId="9" fillId="0" borderId="31" xfId="3" applyFont="1" applyBorder="1" applyAlignment="1">
      <alignment horizontal="center"/>
    </xf>
    <xf numFmtId="0" fontId="14" fillId="3" borderId="12" xfId="0" applyFont="1" applyFill="1" applyBorder="1" applyAlignment="1">
      <alignment wrapText="1"/>
    </xf>
    <xf numFmtId="0" fontId="14" fillId="3" borderId="32" xfId="0" applyFont="1" applyFill="1" applyBorder="1" applyAlignment="1">
      <alignment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5" fontId="9" fillId="4" borderId="16" xfId="1" applyNumberFormat="1" applyFont="1" applyFill="1" applyBorder="1" applyAlignment="1">
      <alignment horizontal="center"/>
    </xf>
    <xf numFmtId="165" fontId="9" fillId="4" borderId="26" xfId="1" applyNumberFormat="1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5" fillId="3" borderId="18" xfId="3" applyFont="1" applyFill="1" applyBorder="1" applyAlignment="1">
      <alignment horizontal="center"/>
    </xf>
    <xf numFmtId="0" fontId="15" fillId="3" borderId="19" xfId="3" applyFont="1" applyFill="1" applyBorder="1" applyAlignment="1">
      <alignment horizontal="center"/>
    </xf>
    <xf numFmtId="0" fontId="10" fillId="0" borderId="10" xfId="0" applyFont="1" applyBorder="1" applyAlignment="1"/>
    <xf numFmtId="0" fontId="0" fillId="0" borderId="10" xfId="0" applyBorder="1" applyAlignment="1"/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bb175ed147764086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225881</xdr:rowOff>
    </xdr:from>
    <xdr:to>
      <xdr:col>1</xdr:col>
      <xdr:colOff>3324225</xdr:colOff>
      <xdr:row>1</xdr:row>
      <xdr:rowOff>3222</xdr:rowOff>
    </xdr:to>
    <xdr:pic>
      <xdr:nvPicPr>
        <xdr:cNvPr id="2" name="Picture 1" descr="TEC Logo for PPT.png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2425" y="225881"/>
          <a:ext cx="3181350" cy="987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tabSelected="1" topLeftCell="B1" zoomScale="60" zoomScaleNormal="60" workbookViewId="0">
      <selection activeCell="I22" sqref="I22"/>
    </sheetView>
  </sheetViews>
  <sheetFormatPr defaultColWidth="9.140625" defaultRowHeight="14.25" x14ac:dyDescent="0.2"/>
  <cols>
    <col min="1" max="1" width="3.140625" style="21" customWidth="1"/>
    <col min="2" max="2" width="58" style="21" customWidth="1"/>
    <col min="3" max="3" width="28.85546875" style="21" customWidth="1"/>
    <col min="4" max="4" width="12.28515625" style="21" customWidth="1"/>
    <col min="5" max="7" width="18.5703125" style="21" customWidth="1"/>
    <col min="8" max="8" width="5.5703125" style="21" customWidth="1"/>
    <col min="9" max="12" width="18.5703125" style="22" bestFit="1" customWidth="1"/>
    <col min="13" max="14" width="19.28515625" style="22" bestFit="1" customWidth="1"/>
    <col min="15" max="15" width="19.5703125" style="21" bestFit="1" customWidth="1"/>
    <col min="16" max="16" width="22.85546875" style="21" customWidth="1"/>
    <col min="17" max="17" width="18" style="21" bestFit="1" customWidth="1"/>
    <col min="18" max="16384" width="9.140625" style="21"/>
  </cols>
  <sheetData>
    <row r="1" spans="2:36" s="3" customFormat="1" ht="95.25" customHeight="1" x14ac:dyDescent="0.2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s="3" customFormat="1" ht="19.5" x14ac:dyDescent="0.25">
      <c r="B2" s="4" t="s">
        <v>32</v>
      </c>
      <c r="C2" s="5"/>
      <c r="D2" s="5"/>
      <c r="E2" s="5"/>
      <c r="F2" s="5"/>
      <c r="G2" s="5"/>
      <c r="H2" s="5"/>
      <c r="J2" s="6"/>
      <c r="K2" s="7"/>
      <c r="L2" s="7"/>
      <c r="M2" s="7"/>
    </row>
    <row r="3" spans="2:36" s="3" customFormat="1" ht="19.5" x14ac:dyDescent="0.25">
      <c r="B3" s="8" t="s">
        <v>33</v>
      </c>
      <c r="J3" s="6"/>
      <c r="K3" s="7"/>
      <c r="L3" s="7"/>
      <c r="M3" s="7"/>
    </row>
    <row r="4" spans="2:36" s="3" customFormat="1" ht="19.5" x14ac:dyDescent="0.25">
      <c r="B4" s="9" t="s">
        <v>0</v>
      </c>
      <c r="C4" s="10"/>
      <c r="D4" s="10"/>
      <c r="E4" s="10"/>
      <c r="F4" s="10"/>
      <c r="G4" s="10"/>
      <c r="H4" s="10"/>
      <c r="J4" s="6"/>
      <c r="K4" s="7"/>
      <c r="L4" s="7"/>
      <c r="M4" s="7"/>
    </row>
    <row r="5" spans="2:36" s="3" customFormat="1" ht="15" thickBot="1" x14ac:dyDescent="0.25">
      <c r="B5" s="3" t="s">
        <v>1</v>
      </c>
      <c r="I5" s="11"/>
    </row>
    <row r="6" spans="2:36" s="3" customFormat="1" ht="30" customHeight="1" thickBot="1" x14ac:dyDescent="0.25">
      <c r="B6" s="12" t="s">
        <v>2</v>
      </c>
      <c r="C6" s="174"/>
      <c r="D6" s="175"/>
      <c r="E6" s="175"/>
      <c r="F6" s="175"/>
      <c r="G6" s="175"/>
      <c r="H6" s="175"/>
      <c r="I6" s="175"/>
      <c r="J6" s="176"/>
      <c r="K6" s="13"/>
      <c r="L6" s="157" t="s">
        <v>3</v>
      </c>
      <c r="M6" s="158"/>
      <c r="N6" s="159"/>
      <c r="O6" s="14">
        <f>SUM(E32,I32,J32,K32,L32,M32)</f>
        <v>0</v>
      </c>
      <c r="Q6" s="13"/>
      <c r="R6" s="13"/>
      <c r="S6" s="13"/>
      <c r="T6" s="15"/>
      <c r="U6" s="15"/>
      <c r="V6" s="15"/>
      <c r="W6" s="15"/>
      <c r="X6" s="15"/>
    </row>
    <row r="7" spans="2:36" s="3" customFormat="1" ht="32.25" customHeight="1" thickBot="1" x14ac:dyDescent="0.3">
      <c r="B7" s="16" t="s">
        <v>4</v>
      </c>
      <c r="C7" s="174"/>
      <c r="D7" s="175"/>
      <c r="E7" s="175"/>
      <c r="F7" s="175"/>
      <c r="G7" s="175"/>
      <c r="H7" s="175"/>
      <c r="I7" s="175"/>
      <c r="J7" s="176"/>
      <c r="K7"/>
      <c r="L7" s="157" t="s">
        <v>5</v>
      </c>
      <c r="M7" s="158"/>
      <c r="N7" s="159"/>
      <c r="O7" s="17">
        <f>SUM(E37,I37,J37,K37,L37,M37)</f>
        <v>0</v>
      </c>
      <c r="Q7" s="13"/>
      <c r="R7" s="13"/>
      <c r="S7" s="13"/>
      <c r="T7" s="15"/>
      <c r="U7" s="15"/>
      <c r="V7" s="15"/>
      <c r="W7" s="15"/>
      <c r="X7" s="15"/>
    </row>
    <row r="8" spans="2:36" s="3" customFormat="1" ht="32.25" customHeight="1" thickBot="1" x14ac:dyDescent="0.3">
      <c r="B8" s="81" t="s">
        <v>38</v>
      </c>
      <c r="C8" s="168"/>
      <c r="D8" s="169"/>
      <c r="E8" s="169"/>
      <c r="F8" s="169"/>
      <c r="G8" s="169"/>
      <c r="H8" s="169"/>
      <c r="I8" s="169"/>
      <c r="J8" s="169"/>
      <c r="K8" s="19"/>
      <c r="L8" s="157" t="s">
        <v>6</v>
      </c>
      <c r="M8" s="158"/>
      <c r="N8" s="159"/>
      <c r="O8" s="20">
        <f>N39</f>
        <v>0</v>
      </c>
      <c r="Q8" s="19"/>
      <c r="R8" s="19"/>
      <c r="S8" s="19"/>
      <c r="T8" s="15"/>
      <c r="U8" s="15"/>
      <c r="V8" s="15"/>
      <c r="W8" s="15"/>
      <c r="X8" s="15"/>
    </row>
    <row r="9" spans="2:36" s="3" customFormat="1" ht="21.75" customHeight="1" thickBot="1" x14ac:dyDescent="0.25">
      <c r="B9" s="80" t="s">
        <v>7</v>
      </c>
      <c r="C9" s="18"/>
      <c r="D9" s="18"/>
      <c r="E9" s="18"/>
      <c r="F9" s="18"/>
      <c r="G9" s="18"/>
      <c r="H9" s="18"/>
      <c r="I9" s="11"/>
      <c r="K9" s="19"/>
      <c r="L9" s="157" t="s">
        <v>8</v>
      </c>
      <c r="M9" s="158"/>
      <c r="N9" s="159"/>
      <c r="O9" s="14">
        <f>N45</f>
        <v>0</v>
      </c>
      <c r="Q9" s="19"/>
      <c r="R9" s="19"/>
      <c r="S9" s="19"/>
      <c r="T9" s="15"/>
      <c r="U9" s="15"/>
      <c r="V9" s="15"/>
      <c r="W9" s="15"/>
      <c r="X9" s="15"/>
    </row>
    <row r="10" spans="2:36" s="3" customFormat="1" ht="21.75" customHeight="1" thickBot="1" x14ac:dyDescent="0.25">
      <c r="C10" s="18"/>
      <c r="D10" s="18"/>
      <c r="E10" s="18"/>
      <c r="F10" s="18"/>
      <c r="G10" s="18"/>
      <c r="H10" s="18"/>
      <c r="I10" s="11"/>
      <c r="K10" s="19"/>
      <c r="L10" s="157" t="s">
        <v>9</v>
      </c>
      <c r="M10" s="158"/>
      <c r="N10" s="159"/>
      <c r="O10" s="14">
        <f>(N50)</f>
        <v>0</v>
      </c>
      <c r="Q10" s="19"/>
      <c r="R10" s="19"/>
      <c r="S10" s="19"/>
      <c r="T10" s="15"/>
      <c r="U10" s="15"/>
      <c r="V10" s="15"/>
      <c r="W10" s="15"/>
      <c r="X10" s="15"/>
    </row>
    <row r="11" spans="2:36" s="3" customFormat="1" ht="23.25" customHeight="1" thickBot="1" x14ac:dyDescent="0.25">
      <c r="B11" s="18"/>
      <c r="C11" s="18"/>
      <c r="D11" s="18"/>
      <c r="E11" s="18"/>
      <c r="F11" s="18"/>
      <c r="G11" s="18"/>
      <c r="H11" s="18"/>
      <c r="I11" s="11"/>
      <c r="K11" s="19"/>
      <c r="L11" s="157" t="s">
        <v>10</v>
      </c>
      <c r="M11" s="158"/>
      <c r="N11" s="159"/>
      <c r="O11" s="14">
        <f>N65</f>
        <v>0</v>
      </c>
      <c r="Q11" s="19"/>
      <c r="R11" s="19"/>
      <c r="S11" s="19"/>
      <c r="T11" s="15"/>
      <c r="U11" s="15"/>
      <c r="V11" s="15"/>
      <c r="W11" s="15"/>
      <c r="X11" s="15"/>
    </row>
    <row r="12" spans="2:36" s="3" customFormat="1" x14ac:dyDescent="0.2">
      <c r="B12" s="18"/>
      <c r="C12" s="18"/>
      <c r="D12" s="18"/>
      <c r="E12" s="18"/>
      <c r="F12" s="18"/>
      <c r="G12" s="18"/>
      <c r="H12" s="18"/>
      <c r="I12" s="11"/>
      <c r="K12" s="19"/>
      <c r="L12" s="19"/>
      <c r="M12" s="19"/>
      <c r="N12" s="19"/>
      <c r="O12" s="19"/>
      <c r="P12" s="19"/>
      <c r="Q12" s="19"/>
      <c r="R12" s="19"/>
      <c r="S12" s="19"/>
      <c r="T12" s="15"/>
      <c r="U12" s="15"/>
      <c r="V12" s="15"/>
      <c r="W12" s="15"/>
      <c r="X12" s="15"/>
    </row>
    <row r="13" spans="2:36" s="3" customFormat="1" ht="15.75" thickBot="1" x14ac:dyDescent="0.3">
      <c r="B13" s="18"/>
      <c r="C13" s="18"/>
      <c r="D13" s="18"/>
      <c r="E13" s="170" t="s">
        <v>42</v>
      </c>
      <c r="F13" s="171"/>
      <c r="G13" s="171"/>
      <c r="H13" s="18"/>
      <c r="I13" s="172" t="s">
        <v>45</v>
      </c>
      <c r="J13" s="171"/>
      <c r="K13" s="171"/>
      <c r="L13" s="171"/>
      <c r="M13" s="171"/>
      <c r="N13" s="19"/>
      <c r="O13" s="19"/>
      <c r="P13" s="19"/>
      <c r="Q13" s="19"/>
      <c r="R13" s="19"/>
      <c r="S13" s="19"/>
      <c r="T13" s="15"/>
      <c r="U13" s="15"/>
      <c r="V13" s="15"/>
      <c r="W13" s="15"/>
      <c r="X13" s="15"/>
    </row>
    <row r="14" spans="2:36" ht="9" hidden="1" customHeight="1" x14ac:dyDescent="0.2"/>
    <row r="15" spans="2:36" ht="41.25" customHeight="1" thickBot="1" x14ac:dyDescent="0.25">
      <c r="E15" s="23">
        <v>2017</v>
      </c>
      <c r="F15" s="23">
        <v>2017</v>
      </c>
      <c r="G15" s="23">
        <v>2017</v>
      </c>
      <c r="H15" s="83"/>
      <c r="I15" s="23">
        <v>2018</v>
      </c>
      <c r="J15" s="23">
        <v>2019</v>
      </c>
      <c r="K15" s="23">
        <v>2020</v>
      </c>
      <c r="L15" s="23">
        <v>2021</v>
      </c>
      <c r="M15" s="23">
        <v>2022</v>
      </c>
      <c r="N15" s="23" t="s">
        <v>11</v>
      </c>
    </row>
    <row r="16" spans="2:36" ht="41.25" customHeight="1" thickBot="1" x14ac:dyDescent="0.25">
      <c r="E16" s="61" t="s">
        <v>39</v>
      </c>
      <c r="F16" s="61" t="s">
        <v>40</v>
      </c>
      <c r="G16" s="61" t="s">
        <v>41</v>
      </c>
      <c r="H16" s="84"/>
      <c r="I16" s="23" t="s">
        <v>44</v>
      </c>
      <c r="J16" s="23" t="s">
        <v>44</v>
      </c>
      <c r="K16" s="23" t="s">
        <v>44</v>
      </c>
      <c r="L16" s="23" t="s">
        <v>44</v>
      </c>
      <c r="M16" s="82" t="s">
        <v>44</v>
      </c>
      <c r="N16" s="23"/>
    </row>
    <row r="17" spans="2:17" s="30" customFormat="1" ht="31.5" customHeight="1" thickBot="1" x14ac:dyDescent="0.3">
      <c r="B17" s="24" t="s">
        <v>12</v>
      </c>
      <c r="C17" s="121" t="s">
        <v>13</v>
      </c>
      <c r="D17" s="122"/>
      <c r="E17" s="25"/>
      <c r="F17" s="25"/>
      <c r="G17" s="25"/>
      <c r="H17" s="85"/>
      <c r="I17" s="26"/>
      <c r="J17" s="26"/>
      <c r="K17" s="26"/>
      <c r="L17" s="26"/>
      <c r="M17" s="27"/>
      <c r="N17" s="28"/>
      <c r="O17" s="29"/>
    </row>
    <row r="18" spans="2:17" x14ac:dyDescent="0.2">
      <c r="B18" s="31" t="s">
        <v>43</v>
      </c>
      <c r="C18" s="160"/>
      <c r="D18" s="161"/>
      <c r="E18" s="32"/>
      <c r="F18" s="32"/>
      <c r="G18" s="106">
        <f>(E18-F18)</f>
        <v>0</v>
      </c>
      <c r="H18" s="86"/>
      <c r="I18" s="32"/>
      <c r="J18" s="32"/>
      <c r="K18" s="32"/>
      <c r="L18" s="32"/>
      <c r="M18" s="32"/>
      <c r="N18" s="162"/>
      <c r="O18" s="33"/>
    </row>
    <row r="19" spans="2:17" x14ac:dyDescent="0.2">
      <c r="B19" s="31" t="s">
        <v>14</v>
      </c>
      <c r="C19" s="164"/>
      <c r="D19" s="165"/>
      <c r="E19" s="35"/>
      <c r="F19" s="35"/>
      <c r="G19" s="106">
        <f t="shared" ref="G19:G31" si="0">(E19-F19)</f>
        <v>0</v>
      </c>
      <c r="H19" s="87"/>
      <c r="I19" s="32"/>
      <c r="J19" s="32"/>
      <c r="K19" s="32"/>
      <c r="L19" s="32"/>
      <c r="M19" s="32"/>
      <c r="N19" s="162"/>
    </row>
    <row r="20" spans="2:17" x14ac:dyDescent="0.2">
      <c r="B20" s="34" t="s">
        <v>15</v>
      </c>
      <c r="C20" s="164"/>
      <c r="D20" s="165"/>
      <c r="E20" s="35"/>
      <c r="F20" s="35"/>
      <c r="G20" s="106">
        <f t="shared" si="0"/>
        <v>0</v>
      </c>
      <c r="H20" s="88"/>
      <c r="I20" s="32"/>
      <c r="J20" s="32"/>
      <c r="K20" s="32"/>
      <c r="L20" s="32"/>
      <c r="M20" s="32"/>
      <c r="N20" s="162"/>
    </row>
    <row r="21" spans="2:17" ht="15" x14ac:dyDescent="0.25">
      <c r="B21" s="34" t="s">
        <v>16</v>
      </c>
      <c r="C21" s="119"/>
      <c r="D21" s="120"/>
      <c r="E21" s="35"/>
      <c r="F21" s="35"/>
      <c r="G21" s="106">
        <f t="shared" si="0"/>
        <v>0</v>
      </c>
      <c r="H21" s="88"/>
      <c r="I21" s="32"/>
      <c r="J21" s="32"/>
      <c r="K21" s="32"/>
      <c r="L21" s="32"/>
      <c r="M21" s="32"/>
      <c r="N21" s="162"/>
      <c r="P21" s="115"/>
    </row>
    <row r="22" spans="2:17" ht="15" x14ac:dyDescent="0.25">
      <c r="B22" s="34"/>
      <c r="C22" s="119"/>
      <c r="D22" s="120"/>
      <c r="E22" s="35"/>
      <c r="F22" s="35"/>
      <c r="G22" s="106">
        <f t="shared" si="0"/>
        <v>0</v>
      </c>
      <c r="H22" s="88"/>
      <c r="I22" s="32"/>
      <c r="J22" s="32"/>
      <c r="K22" s="32"/>
      <c r="L22" s="32"/>
      <c r="M22" s="32"/>
      <c r="N22" s="162"/>
    </row>
    <row r="23" spans="2:17" ht="15" x14ac:dyDescent="0.25">
      <c r="B23" s="34"/>
      <c r="C23" s="119"/>
      <c r="D23" s="120"/>
      <c r="E23" s="35"/>
      <c r="F23" s="35"/>
      <c r="G23" s="106">
        <f t="shared" si="0"/>
        <v>0</v>
      </c>
      <c r="H23" s="88"/>
      <c r="I23" s="32"/>
      <c r="J23" s="32"/>
      <c r="K23" s="32"/>
      <c r="L23" s="32"/>
      <c r="M23" s="32"/>
      <c r="N23" s="162"/>
    </row>
    <row r="24" spans="2:17" ht="15" x14ac:dyDescent="0.25">
      <c r="B24" s="34"/>
      <c r="C24" s="119"/>
      <c r="D24" s="120"/>
      <c r="E24" s="35"/>
      <c r="F24" s="35"/>
      <c r="G24" s="106">
        <f t="shared" si="0"/>
        <v>0</v>
      </c>
      <c r="H24" s="88"/>
      <c r="I24" s="32"/>
      <c r="J24" s="32"/>
      <c r="K24" s="32"/>
      <c r="L24" s="32"/>
      <c r="M24" s="32"/>
      <c r="N24" s="162"/>
    </row>
    <row r="25" spans="2:17" ht="15" x14ac:dyDescent="0.25">
      <c r="B25" s="34"/>
      <c r="C25" s="119"/>
      <c r="D25" s="120"/>
      <c r="E25" s="35"/>
      <c r="F25" s="35"/>
      <c r="G25" s="106">
        <f t="shared" si="0"/>
        <v>0</v>
      </c>
      <c r="H25" s="88"/>
      <c r="I25" s="32"/>
      <c r="J25" s="32"/>
      <c r="K25" s="32"/>
      <c r="L25" s="32"/>
      <c r="M25" s="32"/>
      <c r="N25" s="162"/>
    </row>
    <row r="26" spans="2:17" ht="15" x14ac:dyDescent="0.25">
      <c r="B26" s="34"/>
      <c r="C26" s="119"/>
      <c r="D26" s="120"/>
      <c r="E26" s="35"/>
      <c r="F26" s="35"/>
      <c r="G26" s="106">
        <f t="shared" si="0"/>
        <v>0</v>
      </c>
      <c r="H26" s="88"/>
      <c r="I26" s="32"/>
      <c r="J26" s="32"/>
      <c r="K26" s="32"/>
      <c r="L26" s="32"/>
      <c r="M26" s="32"/>
      <c r="N26" s="162"/>
    </row>
    <row r="27" spans="2:17" ht="15" x14ac:dyDescent="0.25">
      <c r="B27" s="34"/>
      <c r="C27" s="119"/>
      <c r="D27" s="120"/>
      <c r="E27" s="35"/>
      <c r="F27" s="35"/>
      <c r="G27" s="106">
        <f t="shared" si="0"/>
        <v>0</v>
      </c>
      <c r="H27" s="88"/>
      <c r="I27" s="32"/>
      <c r="J27" s="32"/>
      <c r="K27" s="32"/>
      <c r="L27" s="32"/>
      <c r="M27" s="32"/>
      <c r="N27" s="162"/>
    </row>
    <row r="28" spans="2:17" x14ac:dyDescent="0.2">
      <c r="B28" s="36"/>
      <c r="C28" s="166"/>
      <c r="D28" s="167"/>
      <c r="E28" s="35"/>
      <c r="F28" s="35"/>
      <c r="G28" s="106">
        <f t="shared" si="0"/>
        <v>0</v>
      </c>
      <c r="H28" s="89"/>
      <c r="I28" s="32"/>
      <c r="J28" s="32"/>
      <c r="K28" s="32"/>
      <c r="L28" s="32"/>
      <c r="M28" s="32"/>
      <c r="N28" s="162"/>
    </row>
    <row r="29" spans="2:17" x14ac:dyDescent="0.2">
      <c r="B29" s="36"/>
      <c r="C29" s="131"/>
      <c r="D29" s="132"/>
      <c r="E29" s="35"/>
      <c r="F29" s="35"/>
      <c r="G29" s="106">
        <f t="shared" si="0"/>
        <v>0</v>
      </c>
      <c r="H29" s="90"/>
      <c r="I29" s="32"/>
      <c r="J29" s="32"/>
      <c r="K29" s="32"/>
      <c r="L29" s="32"/>
      <c r="M29" s="32"/>
      <c r="N29" s="162"/>
      <c r="P29" s="33"/>
    </row>
    <row r="30" spans="2:17" x14ac:dyDescent="0.2">
      <c r="B30" s="36"/>
      <c r="C30" s="131"/>
      <c r="D30" s="132"/>
      <c r="E30" s="35"/>
      <c r="F30" s="35"/>
      <c r="G30" s="106">
        <f t="shared" si="0"/>
        <v>0</v>
      </c>
      <c r="H30" s="90"/>
      <c r="I30" s="32"/>
      <c r="J30" s="32"/>
      <c r="K30" s="32"/>
      <c r="L30" s="32"/>
      <c r="M30" s="32"/>
      <c r="N30" s="162"/>
      <c r="P30" s="33"/>
    </row>
    <row r="31" spans="2:17" ht="15" thickBot="1" x14ac:dyDescent="0.25">
      <c r="B31" s="36"/>
      <c r="C31" s="133"/>
      <c r="D31" s="134"/>
      <c r="E31" s="35"/>
      <c r="F31" s="35"/>
      <c r="G31" s="106">
        <f t="shared" si="0"/>
        <v>0</v>
      </c>
      <c r="H31" s="90"/>
      <c r="I31" s="32"/>
      <c r="J31" s="32"/>
      <c r="K31" s="32"/>
      <c r="L31" s="32"/>
      <c r="M31" s="32"/>
      <c r="N31" s="163"/>
    </row>
    <row r="32" spans="2:17" ht="14.45" thickBot="1" x14ac:dyDescent="0.3">
      <c r="B32" s="37"/>
      <c r="C32" s="135" t="s">
        <v>17</v>
      </c>
      <c r="D32" s="136"/>
      <c r="E32" s="38">
        <f>SUBTOTAL(9,E18:E31)</f>
        <v>0</v>
      </c>
      <c r="F32" s="38">
        <f>SUM(F18:F31)</f>
        <v>0</v>
      </c>
      <c r="G32" s="38">
        <f>SUM(G18:G31)</f>
        <v>0</v>
      </c>
      <c r="H32" s="91"/>
      <c r="I32" s="38">
        <f>SUBTOTAL(9,I18:I31)</f>
        <v>0</v>
      </c>
      <c r="J32" s="38">
        <f>SUBTOTAL(9,J18:J31)</f>
        <v>0</v>
      </c>
      <c r="K32" s="38">
        <f t="shared" ref="K32:M32" si="1">SUBTOTAL(9,K18:K31)</f>
        <v>0</v>
      </c>
      <c r="L32" s="38">
        <f t="shared" si="1"/>
        <v>0</v>
      </c>
      <c r="M32" s="38">
        <f t="shared" si="1"/>
        <v>0</v>
      </c>
      <c r="N32" s="39">
        <f>E32+SUM(I32:M32)</f>
        <v>0</v>
      </c>
      <c r="Q32" s="33"/>
    </row>
    <row r="33" spans="1:15" ht="14.45" thickBot="1" x14ac:dyDescent="0.3"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</row>
    <row r="34" spans="1:15" s="30" customFormat="1" ht="28.5" customHeight="1" thickBot="1" x14ac:dyDescent="0.3">
      <c r="B34" s="24" t="s">
        <v>34</v>
      </c>
      <c r="C34" s="27"/>
      <c r="D34" s="40"/>
      <c r="E34" s="40"/>
      <c r="F34" s="40"/>
      <c r="G34" s="40"/>
      <c r="H34" s="92"/>
      <c r="I34" s="26"/>
      <c r="J34" s="26"/>
      <c r="K34" s="26"/>
      <c r="L34" s="26"/>
      <c r="M34" s="27"/>
      <c r="N34" s="28"/>
    </row>
    <row r="35" spans="1:15" ht="13.9" x14ac:dyDescent="0.25">
      <c r="B35" s="41" t="s">
        <v>36</v>
      </c>
      <c r="C35" s="155"/>
      <c r="D35" s="156"/>
      <c r="E35" s="42"/>
      <c r="F35" s="42"/>
      <c r="G35" s="107">
        <f>(E35-F35)</f>
        <v>0</v>
      </c>
      <c r="H35" s="93"/>
      <c r="I35" s="32"/>
      <c r="J35" s="32"/>
      <c r="K35" s="32"/>
      <c r="L35" s="32"/>
      <c r="M35" s="32"/>
      <c r="N35" s="74"/>
    </row>
    <row r="36" spans="1:15" ht="14.45" thickBot="1" x14ac:dyDescent="0.3">
      <c r="B36" s="75" t="s">
        <v>35</v>
      </c>
      <c r="C36" s="76"/>
      <c r="D36" s="77"/>
      <c r="E36" s="42"/>
      <c r="F36" s="42"/>
      <c r="G36" s="108">
        <f>(E36-F36)</f>
        <v>0</v>
      </c>
      <c r="H36" s="94"/>
      <c r="I36" s="78"/>
      <c r="J36" s="78"/>
      <c r="K36" s="78"/>
      <c r="L36" s="78"/>
      <c r="M36" s="78"/>
      <c r="N36" s="79"/>
    </row>
    <row r="37" spans="1:15" ht="14.45" thickBot="1" x14ac:dyDescent="0.3">
      <c r="B37" s="43"/>
      <c r="C37" s="135" t="s">
        <v>17</v>
      </c>
      <c r="D37" s="136"/>
      <c r="E37" s="44">
        <f>SUBTOTAL(9,E35:E36)</f>
        <v>0</v>
      </c>
      <c r="F37" s="44">
        <f>SUM(F35:F36)</f>
        <v>0</v>
      </c>
      <c r="G37" s="44">
        <f>(E37-F37)</f>
        <v>0</v>
      </c>
      <c r="H37" s="95"/>
      <c r="I37" s="44">
        <f t="shared" ref="I37:M37" si="2">SUBTOTAL(9,I35:I36)</f>
        <v>0</v>
      </c>
      <c r="J37" s="44">
        <f t="shared" si="2"/>
        <v>0</v>
      </c>
      <c r="K37" s="44">
        <f t="shared" si="2"/>
        <v>0</v>
      </c>
      <c r="L37" s="44">
        <f t="shared" si="2"/>
        <v>0</v>
      </c>
      <c r="M37" s="44">
        <f t="shared" si="2"/>
        <v>0</v>
      </c>
      <c r="N37" s="45">
        <f>E37+SUM(I37:M37)</f>
        <v>0</v>
      </c>
    </row>
    <row r="38" spans="1:15" ht="14.45" thickBot="1" x14ac:dyDescent="0.3">
      <c r="A38" s="46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46"/>
    </row>
    <row r="39" spans="1:15" s="47" customFormat="1" ht="18.75" customHeight="1" thickBot="1" x14ac:dyDescent="0.3">
      <c r="B39" s="48"/>
      <c r="C39" s="149" t="s">
        <v>18</v>
      </c>
      <c r="D39" s="150"/>
      <c r="E39" s="49">
        <f>SUBTOTAL(9,E18:E37)</f>
        <v>0</v>
      </c>
      <c r="F39" s="49">
        <f>SUBTOTAL(9,F18:F37)</f>
        <v>0</v>
      </c>
      <c r="G39" s="44">
        <f>(E39-F39)</f>
        <v>0</v>
      </c>
      <c r="H39" s="96"/>
      <c r="I39" s="49">
        <f>SUBTOTAL(9,I18:I37)</f>
        <v>0</v>
      </c>
      <c r="J39" s="49">
        <f>SUBTOTAL(9,J18:J37)</f>
        <v>0</v>
      </c>
      <c r="K39" s="49">
        <f>SUBTOTAL(9,K18:K37)</f>
        <v>0</v>
      </c>
      <c r="L39" s="49">
        <f>SUBTOTAL(9,L18:L37)</f>
        <v>0</v>
      </c>
      <c r="M39" s="50">
        <f>SUBTOTAL(9,M18:M37)</f>
        <v>0</v>
      </c>
      <c r="N39" s="49">
        <f>E39+SUM(I39:M39)</f>
        <v>0</v>
      </c>
    </row>
    <row r="40" spans="1:15" s="47" customFormat="1" ht="24.75" customHeight="1" thickBot="1" x14ac:dyDescent="0.3">
      <c r="B40" s="48"/>
      <c r="C40" s="125" t="s">
        <v>19</v>
      </c>
      <c r="D40" s="126"/>
      <c r="E40" s="51">
        <f>E39</f>
        <v>0</v>
      </c>
      <c r="F40" s="51"/>
      <c r="G40" s="51"/>
      <c r="H40" s="97"/>
      <c r="I40" s="51">
        <f>E40+I39</f>
        <v>0</v>
      </c>
      <c r="J40" s="51">
        <f>I40+J39</f>
        <v>0</v>
      </c>
      <c r="K40" s="51">
        <f>J40+K39</f>
        <v>0</v>
      </c>
      <c r="L40" s="51">
        <f>K40+L39</f>
        <v>0</v>
      </c>
      <c r="M40" s="51">
        <f>L40+M39</f>
        <v>0</v>
      </c>
      <c r="N40" s="51">
        <f>M40</f>
        <v>0</v>
      </c>
    </row>
    <row r="41" spans="1:15" s="47" customFormat="1" ht="12" customHeight="1" x14ac:dyDescent="0.25">
      <c r="B41" s="48"/>
      <c r="C41" s="151"/>
      <c r="D41" s="151"/>
      <c r="E41" s="52"/>
      <c r="F41" s="52"/>
      <c r="G41" s="52"/>
      <c r="H41" s="52"/>
      <c r="I41" s="53"/>
      <c r="J41" s="53"/>
      <c r="K41" s="53"/>
      <c r="L41" s="53"/>
      <c r="M41" s="53"/>
      <c r="N41" s="53"/>
      <c r="O41" s="54"/>
    </row>
    <row r="42" spans="1:15" s="47" customFormat="1" ht="12" customHeight="1" x14ac:dyDescent="0.25">
      <c r="B42" s="48"/>
      <c r="C42" s="30" t="s">
        <v>20</v>
      </c>
      <c r="D42" s="52"/>
      <c r="E42" s="52"/>
      <c r="F42" s="52"/>
      <c r="G42" s="52"/>
      <c r="H42" s="52"/>
      <c r="I42" s="53"/>
      <c r="J42" s="53"/>
      <c r="K42" s="53"/>
      <c r="L42" s="53"/>
      <c r="M42" s="53"/>
      <c r="N42" s="53"/>
      <c r="O42" s="54"/>
    </row>
    <row r="43" spans="1:15" s="47" customFormat="1" ht="7.5" customHeight="1" thickBot="1" x14ac:dyDescent="0.3">
      <c r="B43" s="48"/>
      <c r="C43" s="52"/>
      <c r="D43" s="52"/>
      <c r="E43" s="52"/>
      <c r="F43" s="52"/>
      <c r="G43" s="52"/>
      <c r="H43" s="52"/>
      <c r="I43" s="53"/>
      <c r="J43" s="53"/>
      <c r="K43" s="53"/>
      <c r="L43" s="53"/>
      <c r="M43" s="53"/>
      <c r="N43" s="53"/>
      <c r="O43" s="54"/>
    </row>
    <row r="44" spans="1:15" s="47" customFormat="1" ht="39" customHeight="1" thickBot="1" x14ac:dyDescent="0.3">
      <c r="B44" s="48"/>
      <c r="C44" s="149" t="s">
        <v>21</v>
      </c>
      <c r="D44" s="150"/>
      <c r="E44" s="55">
        <f>E39/2</f>
        <v>0</v>
      </c>
      <c r="F44" s="55">
        <f>(F39/2)</f>
        <v>0</v>
      </c>
      <c r="G44" s="55">
        <f>(E44-F44)</f>
        <v>0</v>
      </c>
      <c r="H44" s="98"/>
      <c r="I44" s="55">
        <f>(I39/2)</f>
        <v>0</v>
      </c>
      <c r="J44" s="55">
        <f t="shared" ref="J44:M44" si="3">(J39/2)</f>
        <v>0</v>
      </c>
      <c r="K44" s="55">
        <f t="shared" si="3"/>
        <v>0</v>
      </c>
      <c r="L44" s="55">
        <f t="shared" si="3"/>
        <v>0</v>
      </c>
      <c r="M44" s="55">
        <f t="shared" si="3"/>
        <v>0</v>
      </c>
      <c r="N44" s="49">
        <f>E44+SUM(I44:M44)</f>
        <v>0</v>
      </c>
      <c r="O44" s="54"/>
    </row>
    <row r="45" spans="1:15" s="47" customFormat="1" ht="36" customHeight="1" thickBot="1" x14ac:dyDescent="0.3">
      <c r="B45" s="48"/>
      <c r="C45" s="125" t="s">
        <v>22</v>
      </c>
      <c r="D45" s="126"/>
      <c r="E45" s="51">
        <f>(E37)</f>
        <v>0</v>
      </c>
      <c r="F45" s="51">
        <f>(F37)</f>
        <v>0</v>
      </c>
      <c r="G45" s="51">
        <f>(E45-F45)</f>
        <v>0</v>
      </c>
      <c r="H45" s="97"/>
      <c r="I45" s="51">
        <f>(I37)</f>
        <v>0</v>
      </c>
      <c r="J45" s="51">
        <f t="shared" ref="J45:M45" si="4">(J37)</f>
        <v>0</v>
      </c>
      <c r="K45" s="51">
        <f t="shared" si="4"/>
        <v>0</v>
      </c>
      <c r="L45" s="51">
        <f t="shared" si="4"/>
        <v>0</v>
      </c>
      <c r="M45" s="51">
        <f t="shared" si="4"/>
        <v>0</v>
      </c>
      <c r="N45" s="51">
        <f>E45+SUM(I45:M45)</f>
        <v>0</v>
      </c>
    </row>
    <row r="46" spans="1:15" s="30" customFormat="1" ht="30" customHeight="1" x14ac:dyDescent="0.25">
      <c r="B46" s="48"/>
      <c r="E46" s="56" t="str">
        <f>IF(E45&lt;E44,"Check contribution","")</f>
        <v/>
      </c>
      <c r="F46" s="56"/>
      <c r="G46" s="56"/>
      <c r="H46" s="56"/>
      <c r="I46" s="56" t="str">
        <f>IF(I45&lt;I44,"Check contribution","")</f>
        <v/>
      </c>
      <c r="J46" s="56" t="str">
        <f t="shared" ref="J46:M46" si="5">IF(J45&lt;J44,"Check contribution","")</f>
        <v/>
      </c>
      <c r="K46" s="56" t="str">
        <f t="shared" si="5"/>
        <v/>
      </c>
      <c r="L46" s="56" t="str">
        <f t="shared" si="5"/>
        <v/>
      </c>
      <c r="M46" s="56" t="str">
        <f t="shared" si="5"/>
        <v/>
      </c>
    </row>
    <row r="47" spans="1:15" s="30" customFormat="1" ht="15" customHeight="1" x14ac:dyDescent="0.25">
      <c r="B47" s="48"/>
      <c r="C47" s="30" t="s">
        <v>23</v>
      </c>
    </row>
    <row r="48" spans="1:15" s="30" customFormat="1" ht="8.25" customHeight="1" thickBot="1" x14ac:dyDescent="0.3">
      <c r="B48" s="48"/>
    </row>
    <row r="49" spans="2:14" s="30" customFormat="1" ht="32.25" customHeight="1" thickBot="1" x14ac:dyDescent="0.3">
      <c r="B49" s="48"/>
      <c r="C49" s="127" t="s">
        <v>37</v>
      </c>
      <c r="D49" s="128"/>
      <c r="E49" s="49">
        <f>1500000</f>
        <v>1500000</v>
      </c>
      <c r="F49" s="49">
        <f>E49</f>
        <v>1500000</v>
      </c>
      <c r="G49" s="49">
        <f>F49</f>
        <v>1500000</v>
      </c>
      <c r="H49" s="96"/>
      <c r="I49" s="49">
        <f t="shared" ref="I49:M49" si="6">1500000</f>
        <v>1500000</v>
      </c>
      <c r="J49" s="49">
        <f t="shared" si="6"/>
        <v>1500000</v>
      </c>
      <c r="K49" s="49">
        <f t="shared" si="6"/>
        <v>1500000</v>
      </c>
      <c r="L49" s="49">
        <f t="shared" si="6"/>
        <v>1500000</v>
      </c>
      <c r="M49" s="49">
        <f t="shared" si="6"/>
        <v>1500000</v>
      </c>
      <c r="N49" s="51">
        <f>(E49+SUM(I49:M49))</f>
        <v>9000000</v>
      </c>
    </row>
    <row r="50" spans="2:14" s="30" customFormat="1" ht="18" customHeight="1" thickBot="1" x14ac:dyDescent="0.3">
      <c r="B50" s="48"/>
      <c r="C50" s="129" t="s">
        <v>24</v>
      </c>
      <c r="D50" s="130"/>
      <c r="E50" s="57">
        <f>(E32+E37)</f>
        <v>0</v>
      </c>
      <c r="F50" s="57">
        <f>(F32+F37)</f>
        <v>0</v>
      </c>
      <c r="G50" s="57">
        <f>(E50-F50)</f>
        <v>0</v>
      </c>
      <c r="H50" s="99"/>
      <c r="I50" s="57">
        <f>(I32+I37)</f>
        <v>0</v>
      </c>
      <c r="J50" s="57">
        <f t="shared" ref="J50:M50" si="7">(J32+J37)</f>
        <v>0</v>
      </c>
      <c r="K50" s="57">
        <f t="shared" si="7"/>
        <v>0</v>
      </c>
      <c r="L50" s="57">
        <f t="shared" si="7"/>
        <v>0</v>
      </c>
      <c r="M50" s="57">
        <f t="shared" si="7"/>
        <v>0</v>
      </c>
      <c r="N50" s="112">
        <f>(E50+SUM(I50:M50))</f>
        <v>0</v>
      </c>
    </row>
    <row r="51" spans="2:14" s="30" customFormat="1" ht="30.75" customHeight="1" thickBot="1" x14ac:dyDescent="0.25">
      <c r="B51" s="48"/>
      <c r="C51" s="144" t="s">
        <v>25</v>
      </c>
      <c r="D51" s="145"/>
      <c r="E51" s="58" t="e">
        <f>E45/E50</f>
        <v>#DIV/0!</v>
      </c>
      <c r="F51" s="58" t="e">
        <f>F45/F50</f>
        <v>#DIV/0!</v>
      </c>
      <c r="G51" s="58" t="e">
        <f>G45/G50</f>
        <v>#DIV/0!</v>
      </c>
      <c r="H51" s="100"/>
      <c r="I51" s="58" t="e">
        <f>I45/I50</f>
        <v>#DIV/0!</v>
      </c>
      <c r="J51" s="58" t="e">
        <f t="shared" ref="J51:M51" si="8">J45/J50</f>
        <v>#DIV/0!</v>
      </c>
      <c r="K51" s="58" t="e">
        <f t="shared" si="8"/>
        <v>#DIV/0!</v>
      </c>
      <c r="L51" s="58" t="e">
        <f t="shared" si="8"/>
        <v>#DIV/0!</v>
      </c>
      <c r="M51" s="58" t="e">
        <f t="shared" si="8"/>
        <v>#DIV/0!</v>
      </c>
      <c r="N51" s="113"/>
    </row>
    <row r="52" spans="2:14" s="30" customFormat="1" ht="46.5" customHeight="1" thickBot="1" x14ac:dyDescent="0.25">
      <c r="B52" s="48"/>
      <c r="C52" s="146" t="s">
        <v>26</v>
      </c>
      <c r="D52" s="147"/>
      <c r="E52" s="58" t="e">
        <f>E45/E50</f>
        <v>#DIV/0!</v>
      </c>
      <c r="F52" s="58" t="e">
        <f>F45/F50</f>
        <v>#DIV/0!</v>
      </c>
      <c r="G52" s="58"/>
      <c r="H52" s="101"/>
      <c r="I52" s="116" t="e">
        <f>($E$45+SUM($I$45:I45))/($E$50+SUM($I$50:I50))</f>
        <v>#DIV/0!</v>
      </c>
      <c r="J52" s="116" t="e">
        <f>($E$45+SUM($I$45:J45))/($E$50+SUM($I$50:J50))</f>
        <v>#DIV/0!</v>
      </c>
      <c r="K52" s="116" t="e">
        <f>($E$45+SUM($I$45:K45))/($E$50+SUM($I$50:K50))</f>
        <v>#DIV/0!</v>
      </c>
      <c r="L52" s="116" t="e">
        <f>($E$45+SUM($I$45:L45))/($E$50+SUM($I$50:L50))</f>
        <v>#DIV/0!</v>
      </c>
      <c r="M52" s="116" t="e">
        <f>($E$45+SUM($I$45:M45))/($E$50+SUM($I$50:M50))</f>
        <v>#DIV/0!</v>
      </c>
      <c r="N52" s="114"/>
    </row>
    <row r="53" spans="2:14" s="30" customFormat="1" ht="13.5" customHeight="1" thickBot="1" x14ac:dyDescent="0.25">
      <c r="B53" s="59"/>
    </row>
    <row r="54" spans="2:14" ht="30" customHeight="1" thickBot="1" x14ac:dyDescent="0.25">
      <c r="E54" s="61">
        <v>2017</v>
      </c>
      <c r="F54" s="61">
        <v>2017</v>
      </c>
      <c r="G54" s="61">
        <v>2017</v>
      </c>
      <c r="I54" s="61">
        <v>2018</v>
      </c>
      <c r="J54" s="61">
        <v>2019</v>
      </c>
      <c r="K54" s="61">
        <v>2020</v>
      </c>
      <c r="L54" s="61">
        <v>2021</v>
      </c>
      <c r="M54" s="61">
        <v>2022</v>
      </c>
    </row>
    <row r="55" spans="2:14" ht="30" customHeight="1" thickBot="1" x14ac:dyDescent="0.25">
      <c r="B55" s="60" t="s">
        <v>46</v>
      </c>
      <c r="C55" s="121" t="s">
        <v>27</v>
      </c>
      <c r="D55" s="122"/>
      <c r="E55" s="61" t="s">
        <v>39</v>
      </c>
      <c r="F55" s="61" t="s">
        <v>40</v>
      </c>
      <c r="G55" s="61" t="s">
        <v>41</v>
      </c>
      <c r="H55" s="84"/>
      <c r="I55" s="23" t="s">
        <v>44</v>
      </c>
      <c r="J55" s="23" t="s">
        <v>44</v>
      </c>
      <c r="K55" s="23" t="s">
        <v>44</v>
      </c>
      <c r="L55" s="23" t="s">
        <v>44</v>
      </c>
      <c r="M55" s="23" t="s">
        <v>44</v>
      </c>
      <c r="N55" s="23" t="s">
        <v>11</v>
      </c>
    </row>
    <row r="56" spans="2:14" x14ac:dyDescent="0.2">
      <c r="B56" s="62" t="s">
        <v>28</v>
      </c>
      <c r="C56" s="123"/>
      <c r="D56" s="124"/>
      <c r="E56" s="109"/>
      <c r="F56" s="109"/>
      <c r="G56" s="111">
        <f>(E56-F56)</f>
        <v>0</v>
      </c>
      <c r="H56" s="102"/>
      <c r="I56" s="63"/>
      <c r="J56" s="63"/>
      <c r="K56" s="64"/>
      <c r="L56" s="64"/>
      <c r="M56" s="64"/>
      <c r="N56" s="137"/>
    </row>
    <row r="57" spans="2:14" x14ac:dyDescent="0.2">
      <c r="B57" s="65" t="s">
        <v>29</v>
      </c>
      <c r="C57" s="140"/>
      <c r="D57" s="141"/>
      <c r="E57" s="109"/>
      <c r="F57" s="109"/>
      <c r="G57" s="111">
        <f t="shared" ref="G57:G64" si="9">(E57-F57)</f>
        <v>0</v>
      </c>
      <c r="H57" s="103"/>
      <c r="I57" s="66"/>
      <c r="J57" s="66"/>
      <c r="K57" s="67"/>
      <c r="L57" s="67"/>
      <c r="M57" s="67"/>
      <c r="N57" s="138"/>
    </row>
    <row r="58" spans="2:14" x14ac:dyDescent="0.2">
      <c r="B58" s="65" t="s">
        <v>30</v>
      </c>
      <c r="C58" s="140"/>
      <c r="D58" s="141"/>
      <c r="E58" s="109"/>
      <c r="F58" s="109"/>
      <c r="G58" s="111">
        <f t="shared" si="9"/>
        <v>0</v>
      </c>
      <c r="H58" s="103"/>
      <c r="I58" s="66"/>
      <c r="J58" s="66"/>
      <c r="K58" s="67"/>
      <c r="L58" s="67"/>
      <c r="M58" s="67"/>
      <c r="N58" s="138"/>
    </row>
    <row r="59" spans="2:14" x14ac:dyDescent="0.2">
      <c r="B59" s="65"/>
      <c r="C59" s="140"/>
      <c r="D59" s="141"/>
      <c r="E59" s="109"/>
      <c r="F59" s="109"/>
      <c r="G59" s="111">
        <f t="shared" si="9"/>
        <v>0</v>
      </c>
      <c r="H59" s="103"/>
      <c r="I59" s="66"/>
      <c r="J59" s="66"/>
      <c r="K59" s="67"/>
      <c r="L59" s="67"/>
      <c r="M59" s="67"/>
      <c r="N59" s="138"/>
    </row>
    <row r="60" spans="2:14" x14ac:dyDescent="0.2">
      <c r="B60" s="65"/>
      <c r="C60" s="140"/>
      <c r="D60" s="141"/>
      <c r="E60" s="109"/>
      <c r="F60" s="109"/>
      <c r="G60" s="111">
        <f t="shared" si="9"/>
        <v>0</v>
      </c>
      <c r="H60" s="103"/>
      <c r="I60" s="66"/>
      <c r="J60" s="66"/>
      <c r="K60" s="67"/>
      <c r="L60" s="67"/>
      <c r="M60" s="67"/>
      <c r="N60" s="138"/>
    </row>
    <row r="61" spans="2:14" x14ac:dyDescent="0.2">
      <c r="B61" s="65"/>
      <c r="C61" s="140"/>
      <c r="D61" s="141"/>
      <c r="E61" s="109"/>
      <c r="F61" s="109"/>
      <c r="G61" s="111">
        <f t="shared" si="9"/>
        <v>0</v>
      </c>
      <c r="H61" s="103"/>
      <c r="I61" s="66"/>
      <c r="J61" s="66"/>
      <c r="K61" s="67"/>
      <c r="L61" s="67"/>
      <c r="M61" s="67"/>
      <c r="N61" s="138"/>
    </row>
    <row r="62" spans="2:14" x14ac:dyDescent="0.2">
      <c r="B62" s="65"/>
      <c r="C62" s="140"/>
      <c r="D62" s="141"/>
      <c r="E62" s="109"/>
      <c r="F62" s="109"/>
      <c r="G62" s="111">
        <f t="shared" si="9"/>
        <v>0</v>
      </c>
      <c r="H62" s="103"/>
      <c r="I62" s="66"/>
      <c r="J62" s="66"/>
      <c r="K62" s="67"/>
      <c r="L62" s="67"/>
      <c r="M62" s="67"/>
      <c r="N62" s="138"/>
    </row>
    <row r="63" spans="2:14" x14ac:dyDescent="0.2">
      <c r="B63" s="65"/>
      <c r="C63" s="140"/>
      <c r="D63" s="141"/>
      <c r="E63" s="109"/>
      <c r="F63" s="109"/>
      <c r="G63" s="111">
        <f t="shared" si="9"/>
        <v>0</v>
      </c>
      <c r="H63" s="103"/>
      <c r="I63" s="66"/>
      <c r="J63" s="66"/>
      <c r="K63" s="67"/>
      <c r="L63" s="67"/>
      <c r="M63" s="67"/>
      <c r="N63" s="138"/>
    </row>
    <row r="64" spans="2:14" ht="15" thickBot="1" x14ac:dyDescent="0.25">
      <c r="B64" s="68"/>
      <c r="C64" s="142"/>
      <c r="D64" s="143"/>
      <c r="E64" s="109"/>
      <c r="F64" s="109"/>
      <c r="G64" s="111">
        <f t="shared" si="9"/>
        <v>0</v>
      </c>
      <c r="H64" s="104"/>
      <c r="I64" s="69"/>
      <c r="J64" s="69"/>
      <c r="K64" s="70"/>
      <c r="L64" s="70"/>
      <c r="M64" s="70"/>
      <c r="N64" s="139"/>
    </row>
    <row r="65" spans="2:14" ht="15" thickBot="1" x14ac:dyDescent="0.25">
      <c r="B65" s="117" t="s">
        <v>31</v>
      </c>
      <c r="C65" s="118"/>
      <c r="D65" s="118"/>
      <c r="E65" s="110">
        <f>SUM(E56:E64)</f>
        <v>0</v>
      </c>
      <c r="F65" s="110">
        <f>SUM(F56:F64)</f>
        <v>0</v>
      </c>
      <c r="G65" s="110">
        <f>(E65-F65)</f>
        <v>0</v>
      </c>
      <c r="H65" s="105"/>
      <c r="I65" s="71">
        <f>SUM(I56:I64)</f>
        <v>0</v>
      </c>
      <c r="J65" s="72">
        <f t="shared" ref="J65:L65" si="10">SUM(J56:J64)</f>
        <v>0</v>
      </c>
      <c r="K65" s="73">
        <f t="shared" si="10"/>
        <v>0</v>
      </c>
      <c r="L65" s="73">
        <f t="shared" si="10"/>
        <v>0</v>
      </c>
      <c r="M65" s="73">
        <f>SUM(M56:M64)</f>
        <v>0</v>
      </c>
      <c r="N65" s="73">
        <f>E65+SUM(I65:M65)</f>
        <v>0</v>
      </c>
    </row>
  </sheetData>
  <protectedRanges>
    <protectedRange sqref="O12 C6:C7 B19:F19 H19:H30 G19:G31 B56:M64 E45:M45 B20:D30 E20:F31 B18:M18 I19:M31 B35:M36" name="Range1"/>
  </protectedRanges>
  <mergeCells count="54">
    <mergeCell ref="L8:N8"/>
    <mergeCell ref="C8:J8"/>
    <mergeCell ref="E13:G13"/>
    <mergeCell ref="I13:M13"/>
    <mergeCell ref="B1:U1"/>
    <mergeCell ref="C6:J6"/>
    <mergeCell ref="L6:N6"/>
    <mergeCell ref="C7:J7"/>
    <mergeCell ref="L7:N7"/>
    <mergeCell ref="B33:N33"/>
    <mergeCell ref="C35:D35"/>
    <mergeCell ref="L9:N9"/>
    <mergeCell ref="L10:N10"/>
    <mergeCell ref="L11:N11"/>
    <mergeCell ref="C17:D17"/>
    <mergeCell ref="C18:D18"/>
    <mergeCell ref="N18:N31"/>
    <mergeCell ref="C19:D19"/>
    <mergeCell ref="C20:D20"/>
    <mergeCell ref="C28:D28"/>
    <mergeCell ref="C29:D29"/>
    <mergeCell ref="C51:D51"/>
    <mergeCell ref="C52:D52"/>
    <mergeCell ref="C37:D37"/>
    <mergeCell ref="B38:N38"/>
    <mergeCell ref="C39:D39"/>
    <mergeCell ref="C40:D40"/>
    <mergeCell ref="C41:D41"/>
    <mergeCell ref="C44:D44"/>
    <mergeCell ref="N56:N64"/>
    <mergeCell ref="C57:D57"/>
    <mergeCell ref="C58:D58"/>
    <mergeCell ref="C59:D59"/>
    <mergeCell ref="C60:D60"/>
    <mergeCell ref="C61:D61"/>
    <mergeCell ref="C62:D62"/>
    <mergeCell ref="C63:D63"/>
    <mergeCell ref="C64:D64"/>
    <mergeCell ref="B65:D65"/>
    <mergeCell ref="C21:D21"/>
    <mergeCell ref="C22:D22"/>
    <mergeCell ref="C23:D23"/>
    <mergeCell ref="C24:D24"/>
    <mergeCell ref="C25:D25"/>
    <mergeCell ref="C26:D26"/>
    <mergeCell ref="C27:D27"/>
    <mergeCell ref="C55:D55"/>
    <mergeCell ref="C56:D56"/>
    <mergeCell ref="C45:D45"/>
    <mergeCell ref="C49:D49"/>
    <mergeCell ref="C50:D50"/>
    <mergeCell ref="C30:D30"/>
    <mergeCell ref="C31:D31"/>
    <mergeCell ref="C32:D32"/>
  </mergeCells>
  <pageMargins left="0.11811023622047245" right="0.11811023622047245" top="0" bottom="0" header="0.31496062992125984" footer="0.31496062992125984"/>
  <pageSetup paperSize="8" scale="54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DC4691BF00A443899034738234036697" version="1.0.0">
  <systemFields>
    <field name="Objective-Id">
      <value order="0">A1080647</value>
    </field>
    <field name="Objective-Title">
      <value order="0">Entreprenurial Universities- Financial Management Template</value>
    </field>
    <field name="Objective-Description">
      <value order="0"/>
    </field>
    <field name="Objective-CreationStamp">
      <value order="0">2017-06-29T23:29:03Z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2017-06-29T23:29:26Z</value>
    </field>
    <field name="Objective-Owner">
      <value order="0">Gemma Goldsmith</value>
    </field>
    <field name="Objective-Path">
      <value order="0">Objective Global Folder:TEC Global Folder:Investment Management:Funds:Entrepreneurial Universities:Establishment:IV-F-Entrepreneurial Universities-Establishment- PROJECT MANAGEMENT -NO:Project Planning - Entrepreneurial Universities Project Management</value>
    </field>
    <field name="Objective-Parent">
      <value order="0">Project Planning - Entrepreneurial Universities Project Management</value>
    </field>
    <field name="Objective-State">
      <value order="0">Being Drafted</value>
    </field>
    <field name="Objective-VersionId">
      <value order="0">vA2468589</value>
    </field>
    <field name="Objective-Version">
      <value order="0">0.1</value>
    </field>
    <field name="Objective-VersionNumber">
      <value order="0">1</value>
    </field>
    <field name="Objective-VersionComment">
      <value order="0"/>
    </field>
    <field name="Objective-FileNumber">
      <value order="0">qA84040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Fund Name">
        <value order="0"/>
      </field>
      <field name="Objective-Sub Sector">
        <value order="0"/>
      </field>
      <field name="Objective-Reference">
        <value order="0"/>
      </field>
      <field name="Objective-Financial Year">
        <value order="0"/>
      </field>
      <field name="Objective-EDUMIS Number">
        <value order="0"/>
      </field>
      <field name="Objective-Action">
        <value order="0"/>
      </field>
      <field name="Objective-Calendar Year">
        <value order="0"/>
      </field>
      <field name="Objective-Date">
        <value order="0"/>
      </field>
      <field name="Objective-Responsible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Tertiary Education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Goldsmith</dc:creator>
  <cp:lastModifiedBy>Gemma Goldsmith</cp:lastModifiedBy>
  <cp:lastPrinted>2017-05-25T22:41:04Z</cp:lastPrinted>
  <dcterms:created xsi:type="dcterms:W3CDTF">2017-05-16T03:51:41Z</dcterms:created>
  <dcterms:modified xsi:type="dcterms:W3CDTF">2017-06-30T00:29:03Z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A1080647</vt:lpwstr>
  </property>
  <property fmtid="{D5CDD505-2E9C-101B-9397-08002B2CF9AE}" pid="4" name="Objective-Title">
    <vt:lpwstr>Entreprenurial Universities- Financial Management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2017-06-29T23:29:26Z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2017-06-29T23:29:29Z</vt:filetime>
  </property>
  <property fmtid="{D5CDD505-2E9C-101B-9397-08002B2CF9AE}" pid="11" name="Objective-Owner">
    <vt:lpwstr>Gemma Goldsmith</vt:lpwstr>
  </property>
  <property fmtid="{D5CDD505-2E9C-101B-9397-08002B2CF9AE}" pid="12" name="Objective-Path">
    <vt:lpwstr>Objective Global Folder:TEC Global Folder:Investment Management:Funds:Entrepreneurial Universities:Establishment:IV-F-Entrepreneurial Universities-Establishment- PROJECT MANAGEMENT -NO:Project Planning - Entrepreneurial Universities Project Management:</vt:lpwstr>
  </property>
  <property fmtid="{D5CDD505-2E9C-101B-9397-08002B2CF9AE}" pid="13" name="Objective-Parent">
    <vt:lpwstr>Project Planning - Entrepreneurial Universities Project Management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vA2468589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IV-F-09-01-07/16-1234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Fund Name">
    <vt:lpwstr/>
  </property>
  <property fmtid="{D5CDD505-2E9C-101B-9397-08002B2CF9AE}" pid="23" name="Objective-Sub Sector">
    <vt:lpwstr/>
  </property>
  <property fmtid="{D5CDD505-2E9C-101B-9397-08002B2CF9AE}" pid="24" name="Objective-Reference">
    <vt:lpwstr/>
  </property>
  <property fmtid="{D5CDD505-2E9C-101B-9397-08002B2CF9AE}" pid="25" name="Objective-Financial Year">
    <vt:lpwstr/>
  </property>
  <property fmtid="{D5CDD505-2E9C-101B-9397-08002B2CF9AE}" pid="26" name="Objective-EDUMIS Number">
    <vt:lpwstr/>
  </property>
  <property fmtid="{D5CDD505-2E9C-101B-9397-08002B2CF9AE}" pid="27" name="Objective-Action">
    <vt:lpwstr/>
  </property>
  <property fmtid="{D5CDD505-2E9C-101B-9397-08002B2CF9AE}" pid="28" name="Objective-Calendar Year">
    <vt:lpwstr/>
  </property>
  <property fmtid="{D5CDD505-2E9C-101B-9397-08002B2CF9AE}" pid="29" name="Objective-Date">
    <vt:lpwstr/>
  </property>
  <property fmtid="{D5CDD505-2E9C-101B-9397-08002B2CF9AE}" pid="30" name="Objective-Responsible">
    <vt:lpwstr/>
  </property>
  <property fmtid="{D5CDD505-2E9C-101B-9397-08002B2CF9AE}" pid="31" name="Objective-Comment">
    <vt:lpwstr/>
  </property>
  <property fmtid="{D5CDD505-2E9C-101B-9397-08002B2CF9AE}" pid="32" name="Objective-Reference [system]">
    <vt:lpwstr/>
  </property>
  <property fmtid="{D5CDD505-2E9C-101B-9397-08002B2CF9AE}" pid="33" name="Objective-Date [system]">
    <vt:lpwstr/>
  </property>
  <property fmtid="{D5CDD505-2E9C-101B-9397-08002B2CF9AE}" pid="34" name="Objective-Action [system]">
    <vt:lpwstr/>
  </property>
  <property fmtid="{D5CDD505-2E9C-101B-9397-08002B2CF9AE}" pid="35" name="Objective-Responsible [system]">
    <vt:lpwstr/>
  </property>
  <property fmtid="{D5CDD505-2E9C-101B-9397-08002B2CF9AE}" pid="36" name="Objective-Financial Year [system]">
    <vt:lpwstr/>
  </property>
  <property fmtid="{D5CDD505-2E9C-101B-9397-08002B2CF9AE}" pid="37" name="Objective-Calendar Year [system]">
    <vt:lpwstr/>
  </property>
  <property fmtid="{D5CDD505-2E9C-101B-9397-08002B2CF9AE}" pid="38" name="Objective-EDUMIS Number [system]">
    <vt:lpwstr/>
  </property>
  <property fmtid="{D5CDD505-2E9C-101B-9397-08002B2CF9AE}" pid="39" name="Objective-Sub Sector [system]">
    <vt:lpwstr/>
  </property>
  <property fmtid="{D5CDD505-2E9C-101B-9397-08002B2CF9AE}" pid="40" name="Objective-Fund Name [system]">
    <vt:lpwstr/>
  </property>
</Properties>
</file>