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200" windowHeight="7350"/>
  </bookViews>
  <sheets>
    <sheet name="Travel" sheetId="1" r:id="rId1"/>
    <sheet name="Hospitality" sheetId="2" r:id="rId2"/>
    <sheet name="Gifts and Benefits" sheetId="4" r:id="rId3"/>
    <sheet name="All other  expenses" sheetId="3" r:id="rId4"/>
  </sheets>
  <definedNames>
    <definedName name="_xlnm._FilterDatabase" localSheetId="3" hidden="1">'All other  expenses'!$A$7:$E$48</definedName>
    <definedName name="_xlnm._FilterDatabase" localSheetId="0" hidden="1">Travel!$A$11:$D$98</definedName>
    <definedName name="_xlnm.Print_Area" localSheetId="3">'All other  expenses'!$A$1:$E$49</definedName>
    <definedName name="_xlnm.Print_Area" localSheetId="2">'Gifts and Benefits'!$A$1:$E$9</definedName>
    <definedName name="_xlnm.Print_Area" localSheetId="1">Hospitality!$A$1:$F$9</definedName>
    <definedName name="_xlnm.Print_Area" localSheetId="0">Travel!$A$1:$D$108</definedName>
  </definedNames>
  <calcPr calcId="145621"/>
</workbook>
</file>

<file path=xl/calcChain.xml><?xml version="1.0" encoding="utf-8"?>
<calcChain xmlns="http://schemas.openxmlformats.org/spreadsheetml/2006/main">
  <c r="B49" i="3" l="1"/>
  <c r="B99" i="1"/>
  <c r="B3" i="2" l="1"/>
  <c r="B9" i="2" l="1"/>
  <c r="B4" i="3"/>
  <c r="B3" i="3"/>
  <c r="B2" i="3"/>
  <c r="B4" i="4"/>
  <c r="B3" i="4"/>
  <c r="B2" i="4"/>
  <c r="B4" i="2"/>
  <c r="B2" i="2"/>
  <c r="B107" i="1"/>
  <c r="B9" i="1"/>
  <c r="B108" i="1" l="1"/>
</calcChain>
</file>

<file path=xl/sharedStrings.xml><?xml version="1.0" encoding="utf-8"?>
<sst xmlns="http://schemas.openxmlformats.org/spreadsheetml/2006/main" count="376" uniqueCount="138">
  <si>
    <t>Date</t>
  </si>
  <si>
    <t>Location/s</t>
  </si>
  <si>
    <t>Location</t>
  </si>
  <si>
    <t>Disclosure period</t>
  </si>
  <si>
    <t>Sub total</t>
  </si>
  <si>
    <t>All Other Expenses</t>
  </si>
  <si>
    <t>Total travel expenses</t>
  </si>
  <si>
    <t xml:space="preserve">Organisation Name </t>
  </si>
  <si>
    <t>Chief Executive</t>
  </si>
  <si>
    <t>International, domestic and local travel expenses</t>
  </si>
  <si>
    <t>Total other expenses</t>
  </si>
  <si>
    <t>Local Travel (within City, excluding travel to airport)</t>
  </si>
  <si>
    <t>Gifts  and hospitality</t>
  </si>
  <si>
    <t xml:space="preserve">Hospitality Offered to Third Parties </t>
  </si>
  <si>
    <t xml:space="preserve">Total  expenses </t>
  </si>
  <si>
    <t>Chief Executive Expense Disclosure</t>
  </si>
  <si>
    <t>Date(s)</t>
  </si>
  <si>
    <t>Hospitality</t>
  </si>
  <si>
    <t>Purpose</t>
  </si>
  <si>
    <t>Comments</t>
  </si>
  <si>
    <t>Tertiary Education Commission</t>
  </si>
  <si>
    <t>Tim Fowler</t>
  </si>
  <si>
    <t>1 July 2016 to 30 June 2017</t>
  </si>
  <si>
    <t>Car parking</t>
  </si>
  <si>
    <t>Wellington</t>
  </si>
  <si>
    <t>Food</t>
  </si>
  <si>
    <t>Carparking</t>
  </si>
  <si>
    <t>Accomodation</t>
  </si>
  <si>
    <t>Meeting with Lincoln University Chancellor, Wellington</t>
  </si>
  <si>
    <t>Entrepreneurial Universities Launch, Wellington</t>
  </si>
  <si>
    <t>Meeting with Lincoln University and Lincoln Hub, Wellington</t>
  </si>
  <si>
    <t>Meetings with providers and speech at Education Leaders Forum, Wellington</t>
  </si>
  <si>
    <t>University of Canterbury Governance Oversight Group meeting, Wellington</t>
  </si>
  <si>
    <t>Meeting with Tai Poutini Polytechnic Council, Wellington</t>
  </si>
  <si>
    <t>Attendance at powhiri at Manukau Institute of Technology and meeting with provider, Wellington</t>
  </si>
  <si>
    <t>Lunch regarding recruitment for Deputy Chief Executive Operations role, Auckland</t>
  </si>
  <si>
    <t>Speaking at Independent Tertiary Education New Zealand conference and meeting with providers, Wellington</t>
  </si>
  <si>
    <t>Lunch with Lincoln University Chancellor, Christchurch</t>
  </si>
  <si>
    <t>Meeting regarding recruitment for Deputy Chief Executive Operations role, Wellington</t>
  </si>
  <si>
    <t>Carparking at Wellington Airport for meeting with Tai Poutini Polytechnic Council in Christchurch, Wellington</t>
  </si>
  <si>
    <t>Carparking at Wellington Airport for speaking at the Career Development Association of NZ conference in Christchurch, Wellington</t>
  </si>
  <si>
    <t>Carparking at Wellington Airport for Tertiary Education Commission roadshow in Auckland, Wellington</t>
  </si>
  <si>
    <t>Carparking at Wellington Airport for University of Canterbury Governance Oversight Group meeting, Wellington</t>
  </si>
  <si>
    <t>Carparking at Wellington Airport for Entrepreneurial Summit in Auckland, Wellington</t>
  </si>
  <si>
    <t>Carparking at Wellington Airport for Lincoln University and AgResearch Governance Oversight Group meeting in Christchurch, Wellington</t>
  </si>
  <si>
    <t>Car parking at Wellington Airport for meeting with commissioner Sir Christopher Mace and Graham Lowe, Wellington</t>
  </si>
  <si>
    <t>Lunch with TEC Commissioner Sir Christopher Mace in Auckland, Auckland</t>
  </si>
  <si>
    <t>Lincoln University Transformation Board meeting, Christchurch</t>
  </si>
  <si>
    <t>Opening of Rutherford House at Victoria University, Wellington</t>
  </si>
  <si>
    <t>Tai Poutini Polytechnic workshop, Christchurch</t>
  </si>
  <si>
    <t>Presentation at Massey University Albany, Wellington</t>
  </si>
  <si>
    <t>Meeting with University Vice Chancellors, Christchurch</t>
  </si>
  <si>
    <t>Speaking at Independent Tertiary Education New Zealand conference, Auckland</t>
  </si>
  <si>
    <t>Airfare</t>
  </si>
  <si>
    <t>Taxis</t>
  </si>
  <si>
    <t>Rental car</t>
  </si>
  <si>
    <t>Accommodation</t>
  </si>
  <si>
    <t>Taxi</t>
  </si>
  <si>
    <t>Meeting with Lincoln University Chancellor, Wellington-Christchurch return</t>
  </si>
  <si>
    <t>Entrepreneurial Universities Launch, Wellington-Auckland return</t>
  </si>
  <si>
    <t>Entrepreneurial Universities Launch, Wellington and Auckland</t>
  </si>
  <si>
    <t>Meeting with Lincoln University and Lincoln Hub, Wellington-Christchurch return</t>
  </si>
  <si>
    <t>Meeting with Lincoln University and Lincoln Hub, Wellington and Christchurch</t>
  </si>
  <si>
    <t>Meeting with providers and speech at Education Leaders Forum, Wellington-Auckland return</t>
  </si>
  <si>
    <t>Meeting with providers and speech at Education Leaders Forum, Auckland</t>
  </si>
  <si>
    <t>University of Canterbury Oversight Governance Group meeting, Wellington-Christchurch return</t>
  </si>
  <si>
    <t>Meeting with Tai Poutini Polytechnic Council, Wellington-Hokitika return</t>
  </si>
  <si>
    <t>Meeting with Tai Poutini Polytechnic Council, Hokitika</t>
  </si>
  <si>
    <t>Attendance at powhiri at Manukau Institute of Technology and meeting with provider, Wellington-Auckland return</t>
  </si>
  <si>
    <t>Attendance at powhiri at Manukau Institute of Technology and meeting with provider, Auckland</t>
  </si>
  <si>
    <t>Speaking at Independent Tertiary Education New Zealand conference and meeting with providers, Wellington-Christchurch return</t>
  </si>
  <si>
    <t>Speaking at Independent Tertiary Education New Zealand conference and meeting with providers, Christchurch</t>
  </si>
  <si>
    <t>Meeting regarding recruitment for Deputy Chief Executive Operations role, Wellington-Auckland return</t>
  </si>
  <si>
    <t>Meeting regarding recruitment for Deputy Chief Executive Operations role, Auckland</t>
  </si>
  <si>
    <t>Meeting with Tai Poutini Polytechnic Council, Wellington-Christchurch return</t>
  </si>
  <si>
    <t>Speaking at Career Development Association of NZ conference, Wellington-Christchurch return</t>
  </si>
  <si>
    <t>Speaking at Career Development Association of NZ conference, Christchurch</t>
  </si>
  <si>
    <t>Tertiary Education Commission roadshow in Auckland, Wellington-Auckland return</t>
  </si>
  <si>
    <t>University of Canterbury Governance Oversight Group meeting, Wellington-Christchurch return</t>
  </si>
  <si>
    <t>University of Canterbury Governance Oversight Group meeting, Christchurch</t>
  </si>
  <si>
    <t>Growing Entrepreneurs Summit and meeting with providers, Wellington-Auckland return</t>
  </si>
  <si>
    <t>Growing Entrepreneurs Summit and meeting with providers, Auckland</t>
  </si>
  <si>
    <t>Lincoln University Governance Oversight Group meeting, Wellington-Christchurch return</t>
  </si>
  <si>
    <t>Lincoln University and AgResearch Governance Oversight Group meeting, Wellington-Christchurch return</t>
  </si>
  <si>
    <t>Lincoln University and AgResearch Governance Oversight Group meeting, Christchurch</t>
  </si>
  <si>
    <t>Academic Colleges Group conference, Wellington-Auckland return</t>
  </si>
  <si>
    <t>Academic Colleges Group conference, Auckland</t>
  </si>
  <si>
    <t>Meeting with commissioner Sir Christopher Mace and Graham Lowe, Wellington-Auckland return</t>
  </si>
  <si>
    <t>Meeting with commissioner Sir Christopher Mace and Graham Lowe, Auckland</t>
  </si>
  <si>
    <t>Lincoln University Transformation Board meeting, Wellington-Christchurch return</t>
  </si>
  <si>
    <t>March Board meeting at Victoria University of Wellington, Wellington</t>
  </si>
  <si>
    <t>Centres of Asia-Pacific Excellence (CAPEs) announcement at Victoria University of Wellington, Wellington</t>
  </si>
  <si>
    <t>Tai Poutini Polytechnic workshop, Wellington-Christchurch return</t>
  </si>
  <si>
    <t>Manukau Institute of Technology (MIT) Strategy Workshop, and meeting with Academic Colleges Group School of Tourism , Wellington-Auckland return</t>
  </si>
  <si>
    <t>Massey University Senior Leadership Development Course, Wellington-Auckland return</t>
  </si>
  <si>
    <t>Massey University Senior Leadership Development Course, Auckland</t>
  </si>
  <si>
    <t>Meeting with Service IQ, Wellington</t>
  </si>
  <si>
    <t>Meeting with University Vice Chancellors, Wellington-Christchurch return</t>
  </si>
  <si>
    <t>Speaking at Independent Tertiary Education New Zealand conference, Wellington-Auckland return</t>
  </si>
  <si>
    <t>Attend strategic planning stakeholder workshop at Manukau Institute of Technology, Wellington-Auckland return</t>
  </si>
  <si>
    <t>Ipad</t>
  </si>
  <si>
    <t>Ipad rental</t>
  </si>
  <si>
    <t xml:space="preserve">Mobile </t>
  </si>
  <si>
    <t>Mobile charges</t>
  </si>
  <si>
    <t>Mobile rental</t>
  </si>
  <si>
    <t>Reimbursement of mobile charges August 2016</t>
  </si>
  <si>
    <t>Reimbursement of mobile charges for September 2016</t>
  </si>
  <si>
    <t>Reimbursement of mobile charges for October 2016</t>
  </si>
  <si>
    <t>Ipad credit</t>
  </si>
  <si>
    <t>Reimbursement of mobile charges for November 2016</t>
  </si>
  <si>
    <t>Reimbursement of cellphone charges for December 2016</t>
  </si>
  <si>
    <t>Cellphone charges</t>
  </si>
  <si>
    <t>Nature</t>
  </si>
  <si>
    <t>Comment / explanation</t>
  </si>
  <si>
    <t>Description</t>
  </si>
  <si>
    <t>Offered by</t>
  </si>
  <si>
    <t>Estimated value (NZ$) (inc GST)</t>
  </si>
  <si>
    <t>Gifts and Benefits over $50 annual value</t>
  </si>
  <si>
    <t>Lunch, Auckland</t>
  </si>
  <si>
    <t>Carparking at Wellington Airport for December Board meeting at Otago University, Wellington</t>
  </si>
  <si>
    <t>December Board meeting at Otago University, Wellington-Dunedin return</t>
  </si>
  <si>
    <t>Car parking at Wellington Airport for Academic Colleges Group Conference in Auckland, Wellington</t>
  </si>
  <si>
    <t>Purpose of trip</t>
  </si>
  <si>
    <t>International Travel</t>
  </si>
  <si>
    <t>Domestic Travel</t>
  </si>
  <si>
    <t>Cost ($) 
(inc GST)</t>
  </si>
  <si>
    <t>Building Relationships</t>
  </si>
  <si>
    <t>Cost ($)
(inc GST)</t>
  </si>
  <si>
    <t>Reason</t>
  </si>
  <si>
    <t>No international travel expenses to disclose for this period</t>
  </si>
  <si>
    <t>Presentation at Ako Aotearoa/Association of Pasifika Staff in Tertiary Education conference, meetings regarding recruitment for Deputy Chief Executive Operations role, with Careerforce Industry Training Organisation Board, with Auckland City Council, and Ministry of Education, Wellington-Auckland return</t>
  </si>
  <si>
    <t>Dinner for four</t>
  </si>
  <si>
    <t>Hosting visit by the Chancellor of the University of Hawaii</t>
  </si>
  <si>
    <t>Meal with staff member in Hokitika</t>
  </si>
  <si>
    <t>Backpack and contents shared with staff and donated to Social Club</t>
  </si>
  <si>
    <t>ITENZ (Independent Tertiary Education New Zealand)</t>
  </si>
  <si>
    <t>Backpack and various contents</t>
  </si>
  <si>
    <t>Lunch with staff member during Tai Poutini Polytechnic meeting (2 pax), Christchurch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</si>
</sst>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quot;$&quot;#,##0.00"/>
    <numFmt numFmtId="165" formatCode="&quot;$&quot;#,##0"/>
    <numFmt numFmtId="166" formatCode="#,##0;\(#,##0\)"/>
  </numFmts>
  <fonts count="14"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b/>
      <sz val="16"/>
      <color indexed="8"/>
      <name val="Arial"/>
      <family val="2"/>
    </font>
    <font>
      <sz val="16"/>
      <color theme="1"/>
      <name val="Arial"/>
      <family val="2"/>
    </font>
    <font>
      <b/>
      <sz val="16"/>
      <color theme="1"/>
      <name val="Arial"/>
      <family val="2"/>
    </font>
    <font>
      <sz val="10"/>
      <color theme="1"/>
      <name val="Arial"/>
      <family val="2"/>
    </font>
    <font>
      <sz val="10"/>
      <name val="Arial"/>
      <family val="2"/>
    </font>
  </fonts>
  <fills count="7">
    <fill>
      <patternFill patternType="none"/>
    </fill>
    <fill>
      <patternFill patternType="gray125"/>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3" tint="0.79998168889431442"/>
        <bgColor indexed="64"/>
      </patternFill>
    </fill>
    <fill>
      <patternFill patternType="solid">
        <fgColor rgb="FF99FF99"/>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2" fillId="0" borderId="0" applyFont="0" applyFill="0" applyBorder="0" applyAlignment="0" applyProtection="0"/>
  </cellStyleXfs>
  <cellXfs count="80">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3" borderId="3" xfId="0" applyFont="1" applyFill="1" applyBorder="1" applyAlignment="1">
      <alignment wrapText="1"/>
    </xf>
    <xf numFmtId="0" fontId="2" fillId="2"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4" borderId="2" xfId="0" applyFill="1" applyBorder="1" applyAlignment="1"/>
    <xf numFmtId="0" fontId="1" fillId="0" borderId="7" xfId="0" applyFont="1" applyBorder="1" applyAlignment="1">
      <alignment wrapText="1"/>
    </xf>
    <xf numFmtId="0" fontId="0" fillId="0" borderId="8" xfId="0" applyBorder="1" applyAlignment="1">
      <alignment vertical="top"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3" fillId="3" borderId="4" xfId="0" applyFont="1" applyFill="1" applyBorder="1" applyAlignment="1">
      <alignment wrapText="1"/>
    </xf>
    <xf numFmtId="0" fontId="1" fillId="0" borderId="6" xfId="0" applyFont="1" applyBorder="1" applyAlignment="1">
      <alignment wrapText="1"/>
    </xf>
    <xf numFmtId="0" fontId="6" fillId="0" borderId="0" xfId="0" applyFont="1" applyBorder="1" applyAlignment="1">
      <alignment wrapText="1"/>
    </xf>
    <xf numFmtId="0" fontId="6" fillId="0" borderId="0" xfId="0" applyFont="1" applyBorder="1"/>
    <xf numFmtId="0" fontId="0" fillId="0" borderId="0" xfId="0" applyBorder="1" applyAlignment="1">
      <alignment vertical="top" wrapText="1"/>
    </xf>
    <xf numFmtId="0" fontId="1" fillId="0" borderId="6"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4" borderId="6" xfId="0" applyFont="1" applyFill="1" applyBorder="1" applyAlignment="1">
      <alignment vertical="center" readingOrder="1"/>
    </xf>
    <xf numFmtId="0" fontId="4" fillId="5" borderId="11"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 fillId="6" borderId="6" xfId="0" applyFont="1" applyFill="1" applyBorder="1" applyAlignment="1">
      <alignment vertical="center" wrapText="1"/>
    </xf>
    <xf numFmtId="0" fontId="0" fillId="0" borderId="0" xfId="0" applyBorder="1" applyAlignment="1">
      <alignment wrapText="1"/>
    </xf>
    <xf numFmtId="0" fontId="5" fillId="4" borderId="6" xfId="0" applyFont="1" applyFill="1" applyBorder="1" applyAlignment="1">
      <alignment vertical="center" wrapText="1" readingOrder="1"/>
    </xf>
    <xf numFmtId="164" fontId="1" fillId="6" borderId="2" xfId="0" applyNumberFormat="1" applyFont="1" applyFill="1" applyBorder="1" applyAlignment="1">
      <alignment vertical="center"/>
    </xf>
    <xf numFmtId="0" fontId="11" fillId="0" borderId="0" xfId="0" applyFont="1" applyBorder="1" applyAlignment="1">
      <alignment horizontal="center" vertical="center"/>
    </xf>
    <xf numFmtId="0" fontId="6" fillId="0" borderId="9" xfId="0" applyFont="1" applyBorder="1" applyAlignment="1">
      <alignment wrapText="1"/>
    </xf>
    <xf numFmtId="0" fontId="6" fillId="0" borderId="1" xfId="0" applyFont="1" applyBorder="1" applyAlignment="1">
      <alignment wrapText="1"/>
    </xf>
    <xf numFmtId="0" fontId="6" fillId="0" borderId="10" xfId="0" applyFont="1" applyBorder="1" applyAlignment="1">
      <alignment wrapText="1"/>
    </xf>
    <xf numFmtId="0" fontId="0" fillId="0" borderId="0" xfId="0" applyBorder="1" applyAlignment="1">
      <alignment wrapText="1"/>
    </xf>
    <xf numFmtId="0" fontId="0" fillId="0" borderId="0" xfId="0" applyAlignment="1"/>
    <xf numFmtId="0" fontId="0" fillId="4" borderId="2" xfId="0" applyFont="1" applyFill="1" applyBorder="1" applyAlignment="1"/>
    <xf numFmtId="0" fontId="0" fillId="4" borderId="7" xfId="0" applyFont="1" applyFill="1" applyBorder="1" applyAlignment="1">
      <alignment wrapText="1"/>
    </xf>
    <xf numFmtId="14" fontId="0" fillId="0" borderId="8" xfId="0" applyNumberFormat="1" applyBorder="1" applyAlignment="1">
      <alignment vertical="center" wrapText="1"/>
    </xf>
    <xf numFmtId="14" fontId="0" fillId="0" borderId="0" xfId="0" applyNumberFormat="1" applyBorder="1" applyAlignment="1">
      <alignment vertical="center" wrapText="1"/>
    </xf>
    <xf numFmtId="0" fontId="0" fillId="0" borderId="0" xfId="0" applyBorder="1" applyAlignment="1">
      <alignment vertical="center" wrapText="1"/>
    </xf>
    <xf numFmtId="0" fontId="6" fillId="0" borderId="8" xfId="0" applyFont="1" applyBorder="1" applyAlignment="1"/>
    <xf numFmtId="0" fontId="0" fillId="0" borderId="0" xfId="0" applyFont="1" applyBorder="1" applyAlignment="1">
      <alignment vertical="center" wrapText="1"/>
    </xf>
    <xf numFmtId="0" fontId="0" fillId="0" borderId="5" xfId="0" applyFont="1" applyBorder="1" applyAlignment="1">
      <alignment vertical="center" wrapText="1"/>
    </xf>
    <xf numFmtId="0" fontId="0" fillId="4" borderId="2" xfId="0" applyFont="1" applyFill="1" applyBorder="1" applyAlignment="1">
      <alignment wrapText="1"/>
    </xf>
    <xf numFmtId="165" fontId="5" fillId="4" borderId="2" xfId="0" applyNumberFormat="1" applyFont="1" applyFill="1" applyBorder="1" applyAlignment="1">
      <alignment vertical="center" wrapText="1" readingOrder="1"/>
    </xf>
    <xf numFmtId="165" fontId="6" fillId="6" borderId="2" xfId="0" applyNumberFormat="1" applyFont="1" applyFill="1" applyBorder="1" applyAlignment="1">
      <alignment vertical="center" wrapText="1"/>
    </xf>
    <xf numFmtId="165" fontId="1" fillId="4" borderId="2" xfId="0" applyNumberFormat="1" applyFont="1" applyFill="1" applyBorder="1" applyAlignment="1">
      <alignment vertical="center"/>
    </xf>
    <xf numFmtId="165" fontId="0" fillId="0" borderId="0" xfId="0" applyNumberFormat="1" applyAlignment="1">
      <alignment wrapText="1"/>
    </xf>
    <xf numFmtId="166" fontId="13" fillId="0" borderId="0" xfId="1" applyNumberFormat="1" applyFont="1" applyFill="1" applyBorder="1" applyAlignment="1">
      <alignment horizontal="right" vertical="center" wrapText="1"/>
    </xf>
    <xf numFmtId="14" fontId="0" fillId="0" borderId="8" xfId="0" applyNumberFormat="1" applyFont="1" applyBorder="1" applyAlignment="1">
      <alignment vertical="center" wrapText="1"/>
    </xf>
    <xf numFmtId="14" fontId="0" fillId="0" borderId="8" xfId="0" applyNumberFormat="1" applyFont="1" applyBorder="1" applyAlignment="1"/>
    <xf numFmtId="0" fontId="0" fillId="0" borderId="5" xfId="0" applyFont="1" applyBorder="1" applyAlignment="1">
      <alignment wrapText="1"/>
    </xf>
    <xf numFmtId="6" fontId="0" fillId="0" borderId="0" xfId="0" applyNumberFormat="1" applyFont="1" applyBorder="1" applyAlignment="1">
      <alignment horizontal="left" wrapText="1"/>
    </xf>
    <xf numFmtId="0" fontId="3" fillId="2" borderId="6" xfId="0" applyNumberFormat="1" applyFont="1" applyFill="1" applyBorder="1" applyAlignment="1">
      <alignment vertical="center" wrapText="1" readingOrder="1"/>
    </xf>
    <xf numFmtId="0" fontId="3" fillId="2" borderId="2" xfId="0" applyNumberFormat="1" applyFont="1" applyFill="1" applyBorder="1" applyAlignment="1">
      <alignment vertical="center" wrapText="1" readingOrder="1"/>
    </xf>
    <xf numFmtId="0" fontId="11" fillId="0" borderId="1" xfId="0" applyFont="1" applyBorder="1" applyAlignment="1">
      <alignment horizontal="center" vertical="center"/>
    </xf>
    <xf numFmtId="0" fontId="3" fillId="3" borderId="9" xfId="0" applyFont="1" applyFill="1" applyBorder="1" applyAlignment="1">
      <alignment vertical="center" wrapText="1" readingOrder="1"/>
    </xf>
    <xf numFmtId="0" fontId="3" fillId="3" borderId="1" xfId="0" applyFont="1" applyFill="1" applyBorder="1" applyAlignment="1">
      <alignment vertical="center" wrapText="1" readingOrder="1"/>
    </xf>
    <xf numFmtId="0" fontId="7" fillId="0" borderId="11" xfId="0" applyFont="1" applyBorder="1" applyAlignment="1">
      <alignment vertical="center" wrapText="1" readingOrder="1"/>
    </xf>
    <xf numFmtId="0" fontId="8" fillId="0" borderId="11" xfId="0" applyFont="1" applyBorder="1" applyAlignment="1">
      <alignment vertical="center" wrapText="1" readingOrder="1"/>
    </xf>
    <xf numFmtId="0" fontId="9" fillId="0" borderId="6" xfId="0" applyFont="1" applyFill="1" applyBorder="1" applyAlignment="1">
      <alignment horizontal="center" vertical="center" wrapText="1" readingOrder="1"/>
    </xf>
    <xf numFmtId="0" fontId="10" fillId="0" borderId="2" xfId="0" applyFont="1" applyBorder="1" applyAlignment="1">
      <alignment horizontal="center" vertical="center" wrapText="1" readingOrder="1"/>
    </xf>
    <xf numFmtId="0" fontId="3" fillId="3" borderId="6" xfId="0" applyFont="1" applyFill="1" applyBorder="1" applyAlignment="1">
      <alignment horizontal="left" vertical="center" wrapText="1" readingOrder="1"/>
    </xf>
    <xf numFmtId="0" fontId="3" fillId="3" borderId="2" xfId="0" applyFont="1" applyFill="1" applyBorder="1" applyAlignment="1">
      <alignment horizontal="left" vertical="center" wrapText="1" readingOrder="1"/>
    </xf>
    <xf numFmtId="0" fontId="11" fillId="0" borderId="11" xfId="0" applyFont="1" applyBorder="1" applyAlignment="1">
      <alignment horizontal="center" vertical="center"/>
    </xf>
    <xf numFmtId="0" fontId="9"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4" fillId="3" borderId="6" xfId="0" applyFont="1" applyFill="1" applyBorder="1" applyAlignment="1">
      <alignment vertical="center" wrapText="1" readingOrder="1"/>
    </xf>
    <xf numFmtId="0" fontId="4" fillId="3" borderId="2" xfId="0" applyFont="1" applyFill="1" applyBorder="1" applyAlignment="1">
      <alignment vertical="center" wrapText="1" readingOrder="1"/>
    </xf>
    <xf numFmtId="0" fontId="9" fillId="0" borderId="8" xfId="0" applyFont="1" applyFill="1" applyBorder="1" applyAlignment="1">
      <alignment horizontal="center" vertical="center" wrapText="1" readingOrder="1"/>
    </xf>
    <xf numFmtId="0" fontId="9" fillId="0" borderId="0" xfId="0" applyFont="1" applyFill="1" applyBorder="1" applyAlignment="1">
      <alignment horizontal="center" vertical="center" wrapText="1" readingOrder="1"/>
    </xf>
    <xf numFmtId="0" fontId="9" fillId="0" borderId="5" xfId="0" applyFont="1" applyFill="1" applyBorder="1" applyAlignment="1">
      <alignment horizontal="center" vertical="center" wrapText="1" readingOrder="1"/>
    </xf>
    <xf numFmtId="0" fontId="9" fillId="0" borderId="2" xfId="0" applyFont="1" applyFill="1" applyBorder="1" applyAlignment="1">
      <alignment horizontal="center" vertical="center" wrapText="1" readingOrder="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abSelected="1" zoomScaleNormal="100" workbookViewId="0">
      <selection sqref="A1:D1"/>
    </sheetView>
  </sheetViews>
  <sheetFormatPr defaultColWidth="9.140625" defaultRowHeight="12.75" x14ac:dyDescent="0.2"/>
  <cols>
    <col min="1" max="1" width="27.7109375" style="7" customWidth="1"/>
    <col min="2" max="2" width="10.140625" style="1" customWidth="1"/>
    <col min="3" max="3" width="75.7109375" style="1" customWidth="1"/>
    <col min="4" max="4" width="27.5703125" style="1" customWidth="1"/>
    <col min="5" max="16384" width="9.140625" style="1"/>
  </cols>
  <sheetData>
    <row r="1" spans="1:7" ht="36" customHeight="1" x14ac:dyDescent="0.2">
      <c r="A1" s="60" t="s">
        <v>15</v>
      </c>
      <c r="B1" s="60"/>
      <c r="C1" s="60"/>
      <c r="D1" s="60"/>
    </row>
    <row r="2" spans="1:7" ht="36" customHeight="1" x14ac:dyDescent="0.2">
      <c r="A2" s="27" t="s">
        <v>7</v>
      </c>
      <c r="B2" s="63" t="s">
        <v>20</v>
      </c>
      <c r="C2" s="63"/>
      <c r="D2" s="63"/>
    </row>
    <row r="3" spans="1:7" ht="36" customHeight="1" x14ac:dyDescent="0.2">
      <c r="A3" s="27" t="s">
        <v>8</v>
      </c>
      <c r="B3" s="64" t="s">
        <v>21</v>
      </c>
      <c r="C3" s="64"/>
      <c r="D3" s="64"/>
    </row>
    <row r="4" spans="1:7" ht="36" customHeight="1" x14ac:dyDescent="0.2">
      <c r="A4" s="27" t="s">
        <v>3</v>
      </c>
      <c r="B4" s="64" t="s">
        <v>22</v>
      </c>
      <c r="C4" s="64"/>
      <c r="D4" s="64"/>
    </row>
    <row r="5" spans="1:7" s="3" customFormat="1" ht="36" customHeight="1" x14ac:dyDescent="0.2">
      <c r="A5" s="65" t="s">
        <v>9</v>
      </c>
      <c r="B5" s="66"/>
      <c r="C5" s="66"/>
      <c r="D5" s="66"/>
    </row>
    <row r="6" spans="1:7" s="4" customFormat="1" ht="19.5" customHeight="1" x14ac:dyDescent="0.2">
      <c r="A6" s="61" t="s">
        <v>123</v>
      </c>
      <c r="B6" s="62"/>
      <c r="C6" s="62"/>
      <c r="D6" s="62"/>
    </row>
    <row r="7" spans="1:7" s="24" customFormat="1" ht="25.5" x14ac:dyDescent="0.2">
      <c r="A7" s="22" t="s">
        <v>16</v>
      </c>
      <c r="B7" s="23" t="s">
        <v>125</v>
      </c>
      <c r="C7" s="23" t="s">
        <v>122</v>
      </c>
      <c r="D7" s="23" t="s">
        <v>112</v>
      </c>
    </row>
    <row r="8" spans="1:7" x14ac:dyDescent="0.2">
      <c r="A8" s="45" t="s">
        <v>129</v>
      </c>
      <c r="B8" s="31"/>
      <c r="C8" s="31"/>
      <c r="D8" s="38"/>
    </row>
    <row r="9" spans="1:7" ht="19.5" customHeight="1" x14ac:dyDescent="0.2">
      <c r="A9" s="30" t="s">
        <v>4</v>
      </c>
      <c r="B9" s="33">
        <f>SUM(B8:B8)</f>
        <v>0</v>
      </c>
      <c r="C9" s="31"/>
      <c r="D9" s="31"/>
    </row>
    <row r="10" spans="1:7" s="4" customFormat="1" ht="19.5" customHeight="1" x14ac:dyDescent="0.2">
      <c r="A10" s="58" t="s">
        <v>124</v>
      </c>
      <c r="B10" s="59"/>
      <c r="C10" s="59"/>
      <c r="D10" s="6"/>
    </row>
    <row r="11" spans="1:7" s="24" customFormat="1" ht="25.5" x14ac:dyDescent="0.2">
      <c r="A11" s="22" t="s">
        <v>16</v>
      </c>
      <c r="B11" s="23" t="s">
        <v>125</v>
      </c>
      <c r="C11" s="23" t="s">
        <v>18</v>
      </c>
      <c r="D11" s="23" t="s">
        <v>112</v>
      </c>
    </row>
    <row r="12" spans="1:7" x14ac:dyDescent="0.2">
      <c r="A12" s="42">
        <v>42563</v>
      </c>
      <c r="B12" s="25">
        <v>394</v>
      </c>
      <c r="C12" s="44" t="s">
        <v>58</v>
      </c>
      <c r="D12" s="44" t="s">
        <v>53</v>
      </c>
      <c r="G12" s="39"/>
    </row>
    <row r="13" spans="1:7" x14ac:dyDescent="0.2">
      <c r="A13" s="43">
        <v>42563</v>
      </c>
      <c r="B13" s="44">
        <v>33</v>
      </c>
      <c r="C13" s="44" t="s">
        <v>28</v>
      </c>
      <c r="D13" s="44" t="s">
        <v>23</v>
      </c>
      <c r="G13" s="39"/>
    </row>
    <row r="14" spans="1:7" x14ac:dyDescent="0.2">
      <c r="A14" s="42">
        <v>42571</v>
      </c>
      <c r="B14" s="44">
        <v>533</v>
      </c>
      <c r="C14" s="44" t="s">
        <v>59</v>
      </c>
      <c r="D14" s="44" t="s">
        <v>53</v>
      </c>
      <c r="G14" s="39"/>
    </row>
    <row r="15" spans="1:7" x14ac:dyDescent="0.2">
      <c r="A15" s="42">
        <v>42571</v>
      </c>
      <c r="B15" s="44">
        <v>33</v>
      </c>
      <c r="C15" s="44" t="s">
        <v>29</v>
      </c>
      <c r="D15" s="44" t="s">
        <v>23</v>
      </c>
      <c r="G15" s="39"/>
    </row>
    <row r="16" spans="1:7" x14ac:dyDescent="0.2">
      <c r="A16" s="42">
        <v>42571</v>
      </c>
      <c r="B16" s="44">
        <v>165</v>
      </c>
      <c r="C16" s="44" t="s">
        <v>60</v>
      </c>
      <c r="D16" s="44" t="s">
        <v>54</v>
      </c>
      <c r="G16" s="39"/>
    </row>
    <row r="17" spans="1:7" x14ac:dyDescent="0.2">
      <c r="A17" s="42">
        <v>42590</v>
      </c>
      <c r="B17" s="44">
        <v>519</v>
      </c>
      <c r="C17" s="44" t="s">
        <v>61</v>
      </c>
      <c r="D17" s="44" t="s">
        <v>53</v>
      </c>
      <c r="G17" s="39"/>
    </row>
    <row r="18" spans="1:7" x14ac:dyDescent="0.2">
      <c r="A18" s="42">
        <v>42590</v>
      </c>
      <c r="B18" s="44">
        <v>33</v>
      </c>
      <c r="C18" s="44" t="s">
        <v>30</v>
      </c>
      <c r="D18" s="44" t="s">
        <v>23</v>
      </c>
      <c r="G18" s="39"/>
    </row>
    <row r="19" spans="1:7" x14ac:dyDescent="0.2">
      <c r="A19" s="42">
        <v>42590</v>
      </c>
      <c r="B19" s="44">
        <v>45</v>
      </c>
      <c r="C19" s="44" t="s">
        <v>62</v>
      </c>
      <c r="D19" s="44" t="s">
        <v>54</v>
      </c>
      <c r="G19" s="39"/>
    </row>
    <row r="20" spans="1:7" ht="25.5" x14ac:dyDescent="0.2">
      <c r="A20" s="42">
        <v>42606</v>
      </c>
      <c r="B20" s="44">
        <v>312</v>
      </c>
      <c r="C20" s="44" t="s">
        <v>63</v>
      </c>
      <c r="D20" s="44" t="s">
        <v>53</v>
      </c>
      <c r="G20" s="39"/>
    </row>
    <row r="21" spans="1:7" x14ac:dyDescent="0.2">
      <c r="A21" s="42">
        <v>42606</v>
      </c>
      <c r="B21" s="44">
        <v>66</v>
      </c>
      <c r="C21" s="44" t="s">
        <v>31</v>
      </c>
      <c r="D21" s="44" t="s">
        <v>23</v>
      </c>
      <c r="G21" s="39"/>
    </row>
    <row r="22" spans="1:7" x14ac:dyDescent="0.2">
      <c r="A22" s="42">
        <v>42606</v>
      </c>
      <c r="B22" s="44">
        <v>229</v>
      </c>
      <c r="C22" s="44" t="s">
        <v>64</v>
      </c>
      <c r="D22" s="44" t="s">
        <v>54</v>
      </c>
      <c r="G22" s="39"/>
    </row>
    <row r="23" spans="1:7" ht="25.5" x14ac:dyDescent="0.2">
      <c r="A23" s="42">
        <v>42607</v>
      </c>
      <c r="B23" s="44">
        <v>269</v>
      </c>
      <c r="C23" s="44" t="s">
        <v>65</v>
      </c>
      <c r="D23" s="44" t="s">
        <v>53</v>
      </c>
      <c r="G23" s="39"/>
    </row>
    <row r="24" spans="1:7" x14ac:dyDescent="0.2">
      <c r="A24" s="42">
        <v>42607</v>
      </c>
      <c r="B24" s="44">
        <v>21</v>
      </c>
      <c r="C24" s="44" t="s">
        <v>32</v>
      </c>
      <c r="D24" s="44" t="s">
        <v>23</v>
      </c>
      <c r="G24" s="39"/>
    </row>
    <row r="25" spans="1:7" x14ac:dyDescent="0.2">
      <c r="A25" s="42">
        <v>42613</v>
      </c>
      <c r="B25" s="44">
        <v>849</v>
      </c>
      <c r="C25" s="44" t="s">
        <v>66</v>
      </c>
      <c r="D25" s="44" t="s">
        <v>53</v>
      </c>
      <c r="G25" s="39"/>
    </row>
    <row r="26" spans="1:7" x14ac:dyDescent="0.2">
      <c r="A26" s="42">
        <v>42613</v>
      </c>
      <c r="B26" s="44">
        <v>33</v>
      </c>
      <c r="C26" s="44" t="s">
        <v>33</v>
      </c>
      <c r="D26" s="44" t="s">
        <v>23</v>
      </c>
      <c r="G26" s="39"/>
    </row>
    <row r="27" spans="1:7" x14ac:dyDescent="0.2">
      <c r="A27" s="42">
        <v>42613</v>
      </c>
      <c r="B27" s="44">
        <v>8</v>
      </c>
      <c r="C27" s="44" t="s">
        <v>133</v>
      </c>
      <c r="D27" s="44" t="s">
        <v>25</v>
      </c>
      <c r="G27" s="39"/>
    </row>
    <row r="28" spans="1:7" x14ac:dyDescent="0.2">
      <c r="A28" s="42">
        <v>42613</v>
      </c>
      <c r="B28" s="44">
        <v>63</v>
      </c>
      <c r="C28" s="44" t="s">
        <v>67</v>
      </c>
      <c r="D28" s="44" t="s">
        <v>55</v>
      </c>
      <c r="G28" s="39"/>
    </row>
    <row r="29" spans="1:7" ht="51" x14ac:dyDescent="0.2">
      <c r="A29" s="42">
        <v>42620</v>
      </c>
      <c r="B29" s="44">
        <v>396</v>
      </c>
      <c r="C29" s="44" t="s">
        <v>130</v>
      </c>
      <c r="D29" s="44" t="s">
        <v>53</v>
      </c>
      <c r="G29" s="39"/>
    </row>
    <row r="30" spans="1:7" ht="51" x14ac:dyDescent="0.2">
      <c r="A30" s="42">
        <v>42620</v>
      </c>
      <c r="B30" s="44">
        <v>203</v>
      </c>
      <c r="C30" s="44" t="s">
        <v>130</v>
      </c>
      <c r="D30" s="44" t="s">
        <v>56</v>
      </c>
      <c r="G30" s="39"/>
    </row>
    <row r="31" spans="1:7" ht="51" x14ac:dyDescent="0.2">
      <c r="A31" s="42">
        <v>42620</v>
      </c>
      <c r="B31" s="44">
        <v>66</v>
      </c>
      <c r="C31" s="44" t="s">
        <v>130</v>
      </c>
      <c r="D31" s="44" t="s">
        <v>23</v>
      </c>
      <c r="G31" s="39"/>
    </row>
    <row r="32" spans="1:7" ht="51" x14ac:dyDescent="0.2">
      <c r="A32" s="42">
        <v>42620</v>
      </c>
      <c r="B32" s="44">
        <v>252</v>
      </c>
      <c r="C32" s="44" t="s">
        <v>130</v>
      </c>
      <c r="D32" s="44" t="s">
        <v>54</v>
      </c>
      <c r="G32" s="39"/>
    </row>
    <row r="33" spans="1:7" x14ac:dyDescent="0.2">
      <c r="A33" s="42">
        <v>42621</v>
      </c>
      <c r="B33" s="44">
        <v>27</v>
      </c>
      <c r="C33" s="44" t="s">
        <v>118</v>
      </c>
      <c r="D33" s="44" t="s">
        <v>25</v>
      </c>
      <c r="G33" s="39"/>
    </row>
    <row r="34" spans="1:7" ht="25.5" x14ac:dyDescent="0.2">
      <c r="A34" s="42">
        <v>42625</v>
      </c>
      <c r="B34" s="44">
        <v>381</v>
      </c>
      <c r="C34" s="44" t="s">
        <v>68</v>
      </c>
      <c r="D34" s="44" t="s">
        <v>53</v>
      </c>
      <c r="G34" s="39"/>
    </row>
    <row r="35" spans="1:7" ht="25.5" x14ac:dyDescent="0.2">
      <c r="A35" s="42">
        <v>42625</v>
      </c>
      <c r="B35" s="44">
        <v>33</v>
      </c>
      <c r="C35" s="44" t="s">
        <v>34</v>
      </c>
      <c r="D35" s="44" t="s">
        <v>23</v>
      </c>
      <c r="G35" s="39"/>
    </row>
    <row r="36" spans="1:7" x14ac:dyDescent="0.2">
      <c r="A36" s="42">
        <v>42625</v>
      </c>
      <c r="B36" s="44">
        <v>18</v>
      </c>
      <c r="C36" s="44" t="s">
        <v>35</v>
      </c>
      <c r="D36" s="44" t="s">
        <v>25</v>
      </c>
      <c r="G36" s="39"/>
    </row>
    <row r="37" spans="1:7" ht="25.5" x14ac:dyDescent="0.2">
      <c r="A37" s="42">
        <v>42625</v>
      </c>
      <c r="B37" s="44">
        <v>164</v>
      </c>
      <c r="C37" s="44" t="s">
        <v>69</v>
      </c>
      <c r="D37" s="44" t="s">
        <v>54</v>
      </c>
      <c r="G37" s="39"/>
    </row>
    <row r="38" spans="1:7" ht="25.5" x14ac:dyDescent="0.2">
      <c r="A38" s="42">
        <v>42628</v>
      </c>
      <c r="B38" s="44">
        <v>357</v>
      </c>
      <c r="C38" s="44" t="s">
        <v>70</v>
      </c>
      <c r="D38" s="44" t="s">
        <v>53</v>
      </c>
      <c r="G38" s="39"/>
    </row>
    <row r="39" spans="1:7" ht="25.5" x14ac:dyDescent="0.2">
      <c r="A39" s="42">
        <v>42628</v>
      </c>
      <c r="B39" s="44">
        <v>33</v>
      </c>
      <c r="C39" s="44" t="s">
        <v>36</v>
      </c>
      <c r="D39" s="44" t="s">
        <v>23</v>
      </c>
      <c r="G39" s="39"/>
    </row>
    <row r="40" spans="1:7" x14ac:dyDescent="0.2">
      <c r="A40" s="42">
        <v>42628</v>
      </c>
      <c r="B40" s="44">
        <v>38</v>
      </c>
      <c r="C40" s="44" t="s">
        <v>37</v>
      </c>
      <c r="D40" s="44" t="s">
        <v>25</v>
      </c>
      <c r="G40" s="39"/>
    </row>
    <row r="41" spans="1:7" ht="25.5" x14ac:dyDescent="0.2">
      <c r="A41" s="42">
        <v>42628</v>
      </c>
      <c r="B41" s="44">
        <v>56</v>
      </c>
      <c r="C41" s="44" t="s">
        <v>71</v>
      </c>
      <c r="D41" s="44" t="s">
        <v>54</v>
      </c>
      <c r="G41" s="39"/>
    </row>
    <row r="42" spans="1:7" ht="25.5" x14ac:dyDescent="0.2">
      <c r="A42" s="42">
        <v>42628</v>
      </c>
      <c r="B42" s="44">
        <v>54</v>
      </c>
      <c r="C42" s="44" t="s">
        <v>71</v>
      </c>
      <c r="D42" s="44" t="s">
        <v>54</v>
      </c>
      <c r="G42" s="39"/>
    </row>
    <row r="43" spans="1:7" ht="25.5" x14ac:dyDescent="0.2">
      <c r="A43" s="42">
        <v>42633</v>
      </c>
      <c r="B43" s="44">
        <v>356</v>
      </c>
      <c r="C43" s="44" t="s">
        <v>72</v>
      </c>
      <c r="D43" s="44" t="s">
        <v>53</v>
      </c>
      <c r="G43" s="39"/>
    </row>
    <row r="44" spans="1:7" x14ac:dyDescent="0.2">
      <c r="A44" s="42">
        <v>42633</v>
      </c>
      <c r="B44" s="44">
        <v>33</v>
      </c>
      <c r="C44" s="44" t="s">
        <v>38</v>
      </c>
      <c r="D44" s="44" t="s">
        <v>23</v>
      </c>
      <c r="G44" s="39"/>
    </row>
    <row r="45" spans="1:7" x14ac:dyDescent="0.2">
      <c r="A45" s="42">
        <v>42633</v>
      </c>
      <c r="B45" s="44">
        <v>18</v>
      </c>
      <c r="C45" s="44" t="s">
        <v>35</v>
      </c>
      <c r="D45" s="44" t="s">
        <v>25</v>
      </c>
      <c r="G45" s="39"/>
    </row>
    <row r="46" spans="1:7" x14ac:dyDescent="0.2">
      <c r="A46" s="42">
        <v>42633</v>
      </c>
      <c r="B46" s="44">
        <v>210</v>
      </c>
      <c r="C46" s="44" t="s">
        <v>73</v>
      </c>
      <c r="D46" s="44" t="s">
        <v>54</v>
      </c>
      <c r="G46" s="39"/>
    </row>
    <row r="47" spans="1:7" x14ac:dyDescent="0.2">
      <c r="A47" s="42">
        <v>42641</v>
      </c>
      <c r="B47" s="44">
        <v>384</v>
      </c>
      <c r="C47" s="44" t="s">
        <v>74</v>
      </c>
      <c r="D47" s="44" t="s">
        <v>53</v>
      </c>
      <c r="G47" s="39"/>
    </row>
    <row r="48" spans="1:7" ht="25.5" x14ac:dyDescent="0.2">
      <c r="A48" s="42">
        <v>42641</v>
      </c>
      <c r="B48" s="44">
        <v>39</v>
      </c>
      <c r="C48" s="44" t="s">
        <v>39</v>
      </c>
      <c r="D48" s="44" t="s">
        <v>26</v>
      </c>
      <c r="G48" s="39"/>
    </row>
    <row r="49" spans="1:7" x14ac:dyDescent="0.2">
      <c r="A49" s="42">
        <v>42641</v>
      </c>
      <c r="B49" s="44">
        <v>26</v>
      </c>
      <c r="C49" s="44" t="s">
        <v>137</v>
      </c>
      <c r="D49" s="44" t="s">
        <v>25</v>
      </c>
      <c r="G49" s="39"/>
    </row>
    <row r="50" spans="1:7" ht="25.5" x14ac:dyDescent="0.2">
      <c r="A50" s="42">
        <v>42646</v>
      </c>
      <c r="B50" s="44">
        <v>612</v>
      </c>
      <c r="C50" s="44" t="s">
        <v>75</v>
      </c>
      <c r="D50" s="44" t="s">
        <v>53</v>
      </c>
      <c r="G50" s="39"/>
    </row>
    <row r="51" spans="1:7" ht="25.5" x14ac:dyDescent="0.2">
      <c r="A51" s="42">
        <v>42646</v>
      </c>
      <c r="B51" s="44">
        <v>39</v>
      </c>
      <c r="C51" s="44" t="s">
        <v>40</v>
      </c>
      <c r="D51" s="44" t="s">
        <v>26</v>
      </c>
      <c r="G51" s="39"/>
    </row>
    <row r="52" spans="1:7" x14ac:dyDescent="0.2">
      <c r="A52" s="42">
        <v>42646</v>
      </c>
      <c r="B52" s="44">
        <v>115</v>
      </c>
      <c r="C52" s="44" t="s">
        <v>76</v>
      </c>
      <c r="D52" s="44" t="s">
        <v>54</v>
      </c>
      <c r="G52" s="39"/>
    </row>
    <row r="53" spans="1:7" x14ac:dyDescent="0.2">
      <c r="A53" s="42">
        <v>42662</v>
      </c>
      <c r="B53" s="44">
        <v>348</v>
      </c>
      <c r="C53" s="44" t="s">
        <v>77</v>
      </c>
      <c r="D53" s="44" t="s">
        <v>53</v>
      </c>
      <c r="G53" s="39"/>
    </row>
    <row r="54" spans="1:7" ht="25.5" x14ac:dyDescent="0.2">
      <c r="A54" s="42">
        <v>42662</v>
      </c>
      <c r="B54" s="44">
        <v>39</v>
      </c>
      <c r="C54" s="44" t="s">
        <v>41</v>
      </c>
      <c r="D54" s="44" t="s">
        <v>26</v>
      </c>
      <c r="G54" s="39"/>
    </row>
    <row r="55" spans="1:7" ht="25.5" x14ac:dyDescent="0.2">
      <c r="A55" s="42">
        <v>42675</v>
      </c>
      <c r="B55" s="44">
        <v>269</v>
      </c>
      <c r="C55" s="44" t="s">
        <v>78</v>
      </c>
      <c r="D55" s="44" t="s">
        <v>53</v>
      </c>
      <c r="G55" s="39"/>
    </row>
    <row r="56" spans="1:7" ht="25.5" x14ac:dyDescent="0.2">
      <c r="A56" s="42">
        <v>42675</v>
      </c>
      <c r="B56" s="44">
        <v>39</v>
      </c>
      <c r="C56" s="44" t="s">
        <v>42</v>
      </c>
      <c r="D56" s="44" t="s">
        <v>26</v>
      </c>
      <c r="G56" s="39"/>
    </row>
    <row r="57" spans="1:7" x14ac:dyDescent="0.2">
      <c r="A57" s="42">
        <v>42675</v>
      </c>
      <c r="B57" s="44">
        <v>78</v>
      </c>
      <c r="C57" s="44" t="s">
        <v>79</v>
      </c>
      <c r="D57" s="44" t="s">
        <v>54</v>
      </c>
      <c r="G57" s="39"/>
    </row>
    <row r="58" spans="1:7" x14ac:dyDescent="0.2">
      <c r="A58" s="42">
        <v>42691</v>
      </c>
      <c r="B58" s="44">
        <v>564</v>
      </c>
      <c r="C58" s="44" t="s">
        <v>80</v>
      </c>
      <c r="D58" s="44" t="s">
        <v>53</v>
      </c>
      <c r="G58" s="39"/>
    </row>
    <row r="59" spans="1:7" x14ac:dyDescent="0.2">
      <c r="A59" s="42">
        <v>42691</v>
      </c>
      <c r="B59" s="44">
        <v>39</v>
      </c>
      <c r="C59" s="44" t="s">
        <v>43</v>
      </c>
      <c r="D59" s="44" t="s">
        <v>26</v>
      </c>
      <c r="G59" s="39"/>
    </row>
    <row r="60" spans="1:7" x14ac:dyDescent="0.2">
      <c r="A60" s="42">
        <v>42691</v>
      </c>
      <c r="B60" s="44">
        <v>242</v>
      </c>
      <c r="C60" s="44" t="s">
        <v>81</v>
      </c>
      <c r="D60" s="44" t="s">
        <v>54</v>
      </c>
      <c r="G60" s="39"/>
    </row>
    <row r="61" spans="1:7" x14ac:dyDescent="0.2">
      <c r="A61" s="42">
        <v>42709</v>
      </c>
      <c r="B61" s="44">
        <v>371</v>
      </c>
      <c r="C61" s="44" t="s">
        <v>120</v>
      </c>
      <c r="D61" s="44" t="s">
        <v>53</v>
      </c>
      <c r="G61" s="39"/>
    </row>
    <row r="62" spans="1:7" ht="25.5" x14ac:dyDescent="0.2">
      <c r="A62" s="42">
        <v>42709</v>
      </c>
      <c r="B62" s="44">
        <v>39</v>
      </c>
      <c r="C62" s="44" t="s">
        <v>119</v>
      </c>
      <c r="D62" s="44" t="s">
        <v>26</v>
      </c>
      <c r="G62" s="39"/>
    </row>
    <row r="63" spans="1:7" x14ac:dyDescent="0.2">
      <c r="A63" s="42">
        <v>42759</v>
      </c>
      <c r="B63" s="44">
        <v>490</v>
      </c>
      <c r="C63" s="44" t="s">
        <v>82</v>
      </c>
      <c r="D63" s="44" t="s">
        <v>53</v>
      </c>
      <c r="G63" s="39"/>
    </row>
    <row r="64" spans="1:7" ht="25.5" x14ac:dyDescent="0.2">
      <c r="A64" s="42">
        <v>42759</v>
      </c>
      <c r="B64" s="44">
        <v>120</v>
      </c>
      <c r="C64" s="44" t="s">
        <v>83</v>
      </c>
      <c r="D64" s="44" t="s">
        <v>53</v>
      </c>
      <c r="G64" s="39"/>
    </row>
    <row r="65" spans="1:7" ht="25.5" x14ac:dyDescent="0.2">
      <c r="A65" s="42">
        <v>42759</v>
      </c>
      <c r="B65" s="44">
        <v>39</v>
      </c>
      <c r="C65" s="44" t="s">
        <v>44</v>
      </c>
      <c r="D65" s="44" t="s">
        <v>26</v>
      </c>
      <c r="G65" s="39"/>
    </row>
    <row r="66" spans="1:7" x14ac:dyDescent="0.2">
      <c r="A66" s="42">
        <v>42759</v>
      </c>
      <c r="B66" s="44">
        <v>81</v>
      </c>
      <c r="C66" s="44" t="s">
        <v>84</v>
      </c>
      <c r="D66" s="44" t="s">
        <v>55</v>
      </c>
      <c r="G66" s="39"/>
    </row>
    <row r="67" spans="1:7" x14ac:dyDescent="0.2">
      <c r="A67" s="42">
        <v>42789</v>
      </c>
      <c r="B67" s="44">
        <v>506</v>
      </c>
      <c r="C67" s="44" t="s">
        <v>85</v>
      </c>
      <c r="D67" s="44" t="s">
        <v>53</v>
      </c>
      <c r="G67" s="39"/>
    </row>
    <row r="68" spans="1:7" ht="25.5" x14ac:dyDescent="0.2">
      <c r="A68" s="42">
        <v>42789</v>
      </c>
      <c r="B68" s="44">
        <v>39</v>
      </c>
      <c r="C68" s="44" t="s">
        <v>121</v>
      </c>
      <c r="D68" s="44" t="s">
        <v>26</v>
      </c>
      <c r="G68" s="39"/>
    </row>
    <row r="69" spans="1:7" x14ac:dyDescent="0.2">
      <c r="A69" s="42">
        <v>42789</v>
      </c>
      <c r="B69" s="44">
        <v>109</v>
      </c>
      <c r="C69" s="44" t="s">
        <v>86</v>
      </c>
      <c r="D69" s="44" t="s">
        <v>57</v>
      </c>
      <c r="G69" s="39"/>
    </row>
    <row r="70" spans="1:7" ht="25.5" x14ac:dyDescent="0.2">
      <c r="A70" s="42">
        <v>42790</v>
      </c>
      <c r="B70" s="44">
        <v>519</v>
      </c>
      <c r="C70" s="44" t="s">
        <v>87</v>
      </c>
      <c r="D70" s="44" t="s">
        <v>53</v>
      </c>
      <c r="G70" s="39"/>
    </row>
    <row r="71" spans="1:7" ht="25.5" x14ac:dyDescent="0.2">
      <c r="A71" s="42">
        <v>42790</v>
      </c>
      <c r="B71" s="44">
        <v>39</v>
      </c>
      <c r="C71" s="44" t="s">
        <v>45</v>
      </c>
      <c r="D71" s="44" t="s">
        <v>26</v>
      </c>
      <c r="G71" s="39"/>
    </row>
    <row r="72" spans="1:7" x14ac:dyDescent="0.2">
      <c r="A72" s="42">
        <v>42790</v>
      </c>
      <c r="B72" s="44">
        <v>12</v>
      </c>
      <c r="C72" s="44" t="s">
        <v>46</v>
      </c>
      <c r="D72" s="44" t="s">
        <v>25</v>
      </c>
      <c r="G72" s="39"/>
    </row>
    <row r="73" spans="1:7" x14ac:dyDescent="0.2">
      <c r="A73" s="42">
        <v>42790</v>
      </c>
      <c r="B73" s="44">
        <v>213</v>
      </c>
      <c r="C73" s="44" t="s">
        <v>88</v>
      </c>
      <c r="D73" s="44" t="s">
        <v>57</v>
      </c>
      <c r="G73" s="39"/>
    </row>
    <row r="74" spans="1:7" x14ac:dyDescent="0.2">
      <c r="A74" s="42">
        <v>42796</v>
      </c>
      <c r="B74" s="44">
        <v>135</v>
      </c>
      <c r="C74" s="44" t="s">
        <v>47</v>
      </c>
      <c r="D74" s="44" t="s">
        <v>27</v>
      </c>
      <c r="G74" s="39"/>
    </row>
    <row r="75" spans="1:7" x14ac:dyDescent="0.2">
      <c r="A75" s="42">
        <v>42796</v>
      </c>
      <c r="B75" s="44">
        <v>370</v>
      </c>
      <c r="C75" s="44" t="s">
        <v>89</v>
      </c>
      <c r="D75" s="44" t="s">
        <v>53</v>
      </c>
      <c r="G75" s="39"/>
    </row>
    <row r="76" spans="1:7" x14ac:dyDescent="0.2">
      <c r="A76" s="42">
        <v>42796</v>
      </c>
      <c r="B76" s="44">
        <v>169</v>
      </c>
      <c r="C76" s="44" t="s">
        <v>89</v>
      </c>
      <c r="D76" s="44" t="s">
        <v>53</v>
      </c>
      <c r="G76" s="39"/>
    </row>
    <row r="77" spans="1:7" x14ac:dyDescent="0.2">
      <c r="A77" s="42">
        <v>42796</v>
      </c>
      <c r="B77" s="44">
        <v>78</v>
      </c>
      <c r="C77" s="44" t="s">
        <v>47</v>
      </c>
      <c r="D77" s="44" t="s">
        <v>23</v>
      </c>
      <c r="G77" s="39"/>
    </row>
    <row r="78" spans="1:7" x14ac:dyDescent="0.2">
      <c r="A78" s="42">
        <v>42796</v>
      </c>
      <c r="B78" s="44">
        <v>135</v>
      </c>
      <c r="C78" s="44" t="s">
        <v>47</v>
      </c>
      <c r="D78" s="44" t="s">
        <v>55</v>
      </c>
      <c r="G78" s="39"/>
    </row>
    <row r="79" spans="1:7" x14ac:dyDescent="0.2">
      <c r="A79" s="42">
        <v>42797</v>
      </c>
      <c r="B79" s="44">
        <v>19</v>
      </c>
      <c r="C79" s="44" t="s">
        <v>47</v>
      </c>
      <c r="D79" s="44" t="s">
        <v>25</v>
      </c>
      <c r="G79" s="39"/>
    </row>
    <row r="80" spans="1:7" x14ac:dyDescent="0.2">
      <c r="A80" s="42">
        <v>42810</v>
      </c>
      <c r="B80" s="44">
        <v>576</v>
      </c>
      <c r="C80" s="44" t="s">
        <v>92</v>
      </c>
      <c r="D80" s="44" t="s">
        <v>53</v>
      </c>
      <c r="G80" s="39"/>
    </row>
    <row r="81" spans="1:7" x14ac:dyDescent="0.2">
      <c r="A81" s="42">
        <v>42810</v>
      </c>
      <c r="B81" s="44">
        <v>39</v>
      </c>
      <c r="C81" s="44" t="s">
        <v>49</v>
      </c>
      <c r="D81" s="44" t="s">
        <v>23</v>
      </c>
      <c r="G81" s="39"/>
    </row>
    <row r="82" spans="1:7" x14ac:dyDescent="0.2">
      <c r="A82" s="42">
        <v>42810</v>
      </c>
      <c r="B82" s="44">
        <v>63</v>
      </c>
      <c r="C82" s="44" t="s">
        <v>49</v>
      </c>
      <c r="D82" s="44" t="s">
        <v>57</v>
      </c>
      <c r="G82" s="39"/>
    </row>
    <row r="83" spans="1:7" ht="25.5" x14ac:dyDescent="0.2">
      <c r="A83" s="42">
        <v>42824</v>
      </c>
      <c r="B83" s="44">
        <v>294</v>
      </c>
      <c r="C83" s="44" t="s">
        <v>93</v>
      </c>
      <c r="D83" s="44" t="s">
        <v>53</v>
      </c>
      <c r="G83" s="39"/>
    </row>
    <row r="84" spans="1:7" x14ac:dyDescent="0.2">
      <c r="A84" s="42">
        <v>42830</v>
      </c>
      <c r="B84" s="44">
        <v>468</v>
      </c>
      <c r="C84" s="44" t="s">
        <v>94</v>
      </c>
      <c r="D84" s="44" t="s">
        <v>53</v>
      </c>
      <c r="G84" s="39"/>
    </row>
    <row r="85" spans="1:7" x14ac:dyDescent="0.2">
      <c r="A85" s="42">
        <v>42830</v>
      </c>
      <c r="B85" s="44">
        <v>39</v>
      </c>
      <c r="C85" s="44" t="s">
        <v>50</v>
      </c>
      <c r="D85" s="44" t="s">
        <v>23</v>
      </c>
      <c r="G85" s="39"/>
    </row>
    <row r="86" spans="1:7" x14ac:dyDescent="0.2">
      <c r="A86" s="42">
        <v>42830</v>
      </c>
      <c r="B86" s="44">
        <v>316</v>
      </c>
      <c r="C86" s="44" t="s">
        <v>95</v>
      </c>
      <c r="D86" s="44" t="s">
        <v>57</v>
      </c>
      <c r="G86" s="39"/>
    </row>
    <row r="87" spans="1:7" x14ac:dyDescent="0.2">
      <c r="A87" s="42">
        <v>42874</v>
      </c>
      <c r="B87" s="44">
        <v>518</v>
      </c>
      <c r="C87" s="44" t="s">
        <v>89</v>
      </c>
      <c r="D87" s="44" t="s">
        <v>53</v>
      </c>
      <c r="G87" s="39"/>
    </row>
    <row r="88" spans="1:7" x14ac:dyDescent="0.2">
      <c r="A88" s="42">
        <v>42874</v>
      </c>
      <c r="B88" s="44">
        <v>73</v>
      </c>
      <c r="C88" s="44" t="s">
        <v>47</v>
      </c>
      <c r="D88" s="44" t="s">
        <v>53</v>
      </c>
      <c r="G88" s="39"/>
    </row>
    <row r="89" spans="1:7" x14ac:dyDescent="0.2">
      <c r="A89" s="42">
        <v>42874</v>
      </c>
      <c r="B89" s="44">
        <v>87</v>
      </c>
      <c r="C89" s="44" t="s">
        <v>47</v>
      </c>
      <c r="D89" s="44" t="s">
        <v>55</v>
      </c>
      <c r="G89" s="39"/>
    </row>
    <row r="90" spans="1:7" x14ac:dyDescent="0.2">
      <c r="A90" s="42">
        <v>42895</v>
      </c>
      <c r="B90" s="44">
        <v>423</v>
      </c>
      <c r="C90" s="44" t="s">
        <v>97</v>
      </c>
      <c r="D90" s="44" t="s">
        <v>53</v>
      </c>
      <c r="G90" s="39"/>
    </row>
    <row r="91" spans="1:7" x14ac:dyDescent="0.2">
      <c r="A91" s="42">
        <v>42895</v>
      </c>
      <c r="B91" s="44">
        <v>24</v>
      </c>
      <c r="C91" s="44" t="s">
        <v>51</v>
      </c>
      <c r="D91" s="44" t="s">
        <v>23</v>
      </c>
      <c r="G91" s="39"/>
    </row>
    <row r="92" spans="1:7" x14ac:dyDescent="0.2">
      <c r="A92" s="42">
        <v>42899</v>
      </c>
      <c r="B92" s="44">
        <v>393</v>
      </c>
      <c r="C92" s="44" t="s">
        <v>89</v>
      </c>
      <c r="D92" s="44" t="s">
        <v>53</v>
      </c>
      <c r="G92" s="39"/>
    </row>
    <row r="93" spans="1:7" x14ac:dyDescent="0.2">
      <c r="A93" s="42">
        <v>42899</v>
      </c>
      <c r="B93" s="44">
        <v>39</v>
      </c>
      <c r="C93" s="44" t="s">
        <v>47</v>
      </c>
      <c r="D93" s="44" t="s">
        <v>23</v>
      </c>
      <c r="G93" s="39"/>
    </row>
    <row r="94" spans="1:7" ht="25.5" x14ac:dyDescent="0.2">
      <c r="A94" s="42">
        <v>42900</v>
      </c>
      <c r="B94" s="44">
        <v>329</v>
      </c>
      <c r="C94" s="44" t="s">
        <v>98</v>
      </c>
      <c r="D94" s="44" t="s">
        <v>53</v>
      </c>
      <c r="G94" s="39"/>
    </row>
    <row r="95" spans="1:7" x14ac:dyDescent="0.2">
      <c r="A95" s="42">
        <v>42900</v>
      </c>
      <c r="B95" s="44">
        <v>39</v>
      </c>
      <c r="C95" s="44" t="s">
        <v>52</v>
      </c>
      <c r="D95" s="44" t="s">
        <v>23</v>
      </c>
      <c r="G95" s="39"/>
    </row>
    <row r="96" spans="1:7" x14ac:dyDescent="0.2">
      <c r="A96" s="42">
        <v>42900</v>
      </c>
      <c r="B96" s="44">
        <v>13</v>
      </c>
      <c r="C96" s="44" t="s">
        <v>52</v>
      </c>
      <c r="D96" s="44" t="s">
        <v>25</v>
      </c>
      <c r="G96" s="39"/>
    </row>
    <row r="97" spans="1:7" x14ac:dyDescent="0.2">
      <c r="A97" s="42">
        <v>42900</v>
      </c>
      <c r="B97" s="44">
        <v>182</v>
      </c>
      <c r="C97" s="44" t="s">
        <v>52</v>
      </c>
      <c r="D97" s="44" t="s">
        <v>57</v>
      </c>
      <c r="G97" s="39"/>
    </row>
    <row r="98" spans="1:7" ht="25.5" x14ac:dyDescent="0.2">
      <c r="A98" s="42">
        <v>42915</v>
      </c>
      <c r="B98" s="44">
        <v>374</v>
      </c>
      <c r="C98" s="44" t="s">
        <v>99</v>
      </c>
      <c r="D98" s="44" t="s">
        <v>53</v>
      </c>
      <c r="G98" s="39"/>
    </row>
    <row r="99" spans="1:7" ht="19.5" customHeight="1" x14ac:dyDescent="0.2">
      <c r="A99" s="30" t="s">
        <v>4</v>
      </c>
      <c r="B99" s="50">
        <f>SUM(B12:B98)</f>
        <v>16905</v>
      </c>
      <c r="C99" s="31"/>
      <c r="D99" s="31"/>
    </row>
    <row r="100" spans="1:7" s="4" customFormat="1" ht="19.5" customHeight="1" x14ac:dyDescent="0.2">
      <c r="A100" s="58" t="s">
        <v>11</v>
      </c>
      <c r="B100" s="59"/>
      <c r="C100" s="59"/>
      <c r="D100" s="6"/>
    </row>
    <row r="101" spans="1:7" s="25" customFormat="1" ht="25.5" customHeight="1" x14ac:dyDescent="0.2">
      <c r="A101" s="22" t="s">
        <v>0</v>
      </c>
      <c r="B101" s="23" t="s">
        <v>127</v>
      </c>
      <c r="C101" s="23" t="s">
        <v>18</v>
      </c>
      <c r="D101" s="23" t="s">
        <v>112</v>
      </c>
    </row>
    <row r="102" spans="1:7" x14ac:dyDescent="0.2">
      <c r="A102" s="42">
        <v>42800</v>
      </c>
      <c r="B102" s="44">
        <v>26</v>
      </c>
      <c r="C102" s="44" t="s">
        <v>90</v>
      </c>
      <c r="D102" s="44" t="s">
        <v>57</v>
      </c>
      <c r="G102" s="39"/>
    </row>
    <row r="103" spans="1:7" x14ac:dyDescent="0.2">
      <c r="A103" s="42">
        <v>42802</v>
      </c>
      <c r="B103" s="44">
        <v>2</v>
      </c>
      <c r="C103" s="44" t="s">
        <v>48</v>
      </c>
      <c r="D103" s="44" t="s">
        <v>23</v>
      </c>
      <c r="G103" s="39"/>
    </row>
    <row r="104" spans="1:7" ht="25.5" x14ac:dyDescent="0.2">
      <c r="A104" s="42">
        <v>42803</v>
      </c>
      <c r="B104" s="44">
        <v>22</v>
      </c>
      <c r="C104" s="44" t="s">
        <v>91</v>
      </c>
      <c r="D104" s="44" t="s">
        <v>57</v>
      </c>
      <c r="G104" s="39"/>
    </row>
    <row r="105" spans="1:7" x14ac:dyDescent="0.2">
      <c r="A105" s="42">
        <v>42838</v>
      </c>
      <c r="B105" s="44">
        <v>10</v>
      </c>
      <c r="C105" s="44" t="s">
        <v>96</v>
      </c>
      <c r="D105" s="44" t="s">
        <v>57</v>
      </c>
      <c r="G105" s="39"/>
    </row>
    <row r="106" spans="1:7" ht="12.75" hidden="1" customHeight="1" x14ac:dyDescent="0.2">
      <c r="A106" s="11"/>
      <c r="B106" s="31"/>
      <c r="C106" s="31"/>
      <c r="D106" s="31"/>
    </row>
    <row r="107" spans="1:7" ht="19.5" customHeight="1" x14ac:dyDescent="0.2">
      <c r="A107" s="30" t="s">
        <v>4</v>
      </c>
      <c r="B107" s="50">
        <f>SUM(B102:B106)</f>
        <v>60</v>
      </c>
      <c r="C107" s="31"/>
      <c r="D107" s="31"/>
    </row>
    <row r="108" spans="1:7" s="8" customFormat="1" ht="34.5" customHeight="1" x14ac:dyDescent="0.2">
      <c r="A108" s="26" t="s">
        <v>6</v>
      </c>
      <c r="B108" s="51">
        <f>B9+B99+B107</f>
        <v>16965</v>
      </c>
      <c r="C108" s="9"/>
      <c r="D108" s="9"/>
    </row>
    <row r="109" spans="1:7" x14ac:dyDescent="0.2">
      <c r="A109" s="21"/>
      <c r="B109" s="31"/>
      <c r="C109" s="31"/>
      <c r="D109" s="31"/>
    </row>
    <row r="110" spans="1:7" x14ac:dyDescent="0.2">
      <c r="A110" s="21"/>
      <c r="B110" s="31"/>
      <c r="C110" s="31"/>
      <c r="D110" s="31"/>
    </row>
    <row r="111" spans="1:7" x14ac:dyDescent="0.2">
      <c r="A111" s="21"/>
      <c r="B111" s="31"/>
      <c r="C111" s="31"/>
      <c r="D111" s="31"/>
    </row>
    <row r="113" spans="2:2" x14ac:dyDescent="0.2">
      <c r="B113" s="52"/>
    </row>
  </sheetData>
  <mergeCells count="8">
    <mergeCell ref="A10:C10"/>
    <mergeCell ref="A100:C100"/>
    <mergeCell ref="A1:D1"/>
    <mergeCell ref="A6:D6"/>
    <mergeCell ref="B2:D2"/>
    <mergeCell ref="B3:D3"/>
    <mergeCell ref="B4:D4"/>
    <mergeCell ref="A5:D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zoomScaleNormal="100" workbookViewId="0">
      <selection activeCell="D8" sqref="D8"/>
    </sheetView>
  </sheetViews>
  <sheetFormatPr defaultColWidth="9.140625" defaultRowHeight="12.75" x14ac:dyDescent="0.2"/>
  <cols>
    <col min="1" max="1" width="27.7109375" style="15" customWidth="1"/>
    <col min="2" max="2" width="11.140625" style="15" customWidth="1"/>
    <col min="3" max="3" width="49" style="15" customWidth="1"/>
    <col min="4" max="6" width="27.5703125" style="15" customWidth="1"/>
    <col min="7" max="16384" width="9.140625" style="16"/>
  </cols>
  <sheetData>
    <row r="1" spans="1:7" ht="36" customHeight="1" x14ac:dyDescent="0.2">
      <c r="A1" s="69" t="s">
        <v>15</v>
      </c>
      <c r="B1" s="69"/>
      <c r="C1" s="69"/>
      <c r="D1" s="69"/>
      <c r="E1" s="69"/>
      <c r="F1" s="69"/>
    </row>
    <row r="2" spans="1:7" ht="36" customHeight="1" x14ac:dyDescent="0.2">
      <c r="A2" s="27" t="s">
        <v>7</v>
      </c>
      <c r="B2" s="63" t="str">
        <f>Travel!B2</f>
        <v>Tertiary Education Commission</v>
      </c>
      <c r="C2" s="63"/>
      <c r="D2" s="63"/>
      <c r="E2" s="63"/>
      <c r="F2" s="63"/>
      <c r="G2" s="28"/>
    </row>
    <row r="3" spans="1:7" ht="36" customHeight="1" x14ac:dyDescent="0.2">
      <c r="A3" s="27" t="s">
        <v>8</v>
      </c>
      <c r="B3" s="64" t="str">
        <f>Travel!B3</f>
        <v>Tim Fowler</v>
      </c>
      <c r="C3" s="64"/>
      <c r="D3" s="64"/>
      <c r="E3" s="64"/>
      <c r="F3" s="64"/>
      <c r="G3" s="29"/>
    </row>
    <row r="4" spans="1:7" ht="36" customHeight="1" x14ac:dyDescent="0.2">
      <c r="A4" s="27" t="s">
        <v>3</v>
      </c>
      <c r="B4" s="64" t="str">
        <f>Travel!B4</f>
        <v>1 July 2016 to 30 June 2017</v>
      </c>
      <c r="C4" s="64"/>
      <c r="D4" s="64"/>
      <c r="E4" s="64"/>
      <c r="F4" s="64"/>
      <c r="G4" s="29"/>
    </row>
    <row r="5" spans="1:7" s="14" customFormat="1" ht="35.25" customHeight="1" x14ac:dyDescent="0.25">
      <c r="A5" s="70" t="s">
        <v>17</v>
      </c>
      <c r="B5" s="71"/>
      <c r="C5" s="72"/>
      <c r="D5" s="72"/>
      <c r="E5" s="72"/>
      <c r="F5" s="73"/>
    </row>
    <row r="6" spans="1:7" s="3" customFormat="1" ht="30.95" customHeight="1" x14ac:dyDescent="0.25">
      <c r="A6" s="67" t="s">
        <v>13</v>
      </c>
      <c r="B6" s="68"/>
      <c r="C6" s="5"/>
      <c r="D6" s="5"/>
      <c r="E6" s="5"/>
      <c r="F6" s="17"/>
    </row>
    <row r="7" spans="1:7" ht="25.5" x14ac:dyDescent="0.2">
      <c r="A7" s="18" t="s">
        <v>0</v>
      </c>
      <c r="B7" s="23" t="s">
        <v>127</v>
      </c>
      <c r="C7" s="2" t="s">
        <v>18</v>
      </c>
      <c r="D7" s="2" t="s">
        <v>112</v>
      </c>
      <c r="E7" s="2" t="s">
        <v>128</v>
      </c>
      <c r="F7" s="10" t="s">
        <v>1</v>
      </c>
    </row>
    <row r="8" spans="1:7" x14ac:dyDescent="0.2">
      <c r="A8" s="42">
        <v>42973</v>
      </c>
      <c r="B8" s="53">
        <v>346</v>
      </c>
      <c r="C8" s="46" t="s">
        <v>132</v>
      </c>
      <c r="D8" s="46" t="s">
        <v>131</v>
      </c>
      <c r="E8" s="46" t="s">
        <v>126</v>
      </c>
      <c r="F8" s="47" t="s">
        <v>24</v>
      </c>
    </row>
    <row r="9" spans="1:7" ht="24.95" customHeight="1" x14ac:dyDescent="0.2">
      <c r="A9" s="32" t="s">
        <v>14</v>
      </c>
      <c r="B9" s="49">
        <f>SUM(B8:B8)</f>
        <v>346</v>
      </c>
      <c r="C9" s="40"/>
      <c r="D9" s="48"/>
      <c r="E9" s="48"/>
      <c r="F9" s="41"/>
    </row>
  </sheetData>
  <mergeCells count="6">
    <mergeCell ref="A6:B6"/>
    <mergeCell ref="A1:F1"/>
    <mergeCell ref="B2:F2"/>
    <mergeCell ref="B3:F3"/>
    <mergeCell ref="B4:F4"/>
    <mergeCell ref="A5:F5"/>
  </mergeCells>
  <printOptions gridLines="1"/>
  <pageMargins left="0.70866141732283472" right="0.70866141732283472" top="0.74803149606299213" bottom="0.74803149606299213" header="0.31496062992125984" footer="0.31496062992125984"/>
  <pageSetup paperSize="9" scale="7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zoomScaleNormal="100" workbookViewId="0">
      <selection activeCell="B14" sqref="B14"/>
    </sheetView>
  </sheetViews>
  <sheetFormatPr defaultColWidth="9.140625" defaultRowHeight="12.75" x14ac:dyDescent="0.2"/>
  <cols>
    <col min="1" max="1" width="27.7109375" style="19" customWidth="1"/>
    <col min="2" max="5" width="27.5703125" style="19" customWidth="1"/>
    <col min="6" max="16384" width="9.140625" style="20"/>
  </cols>
  <sheetData>
    <row r="1" spans="1:7" ht="36" customHeight="1" x14ac:dyDescent="0.2">
      <c r="A1" s="69" t="s">
        <v>15</v>
      </c>
      <c r="B1" s="69"/>
      <c r="C1" s="69"/>
      <c r="D1" s="69"/>
      <c r="E1" s="69"/>
      <c r="F1" s="34"/>
    </row>
    <row r="2" spans="1:7" ht="36" customHeight="1" x14ac:dyDescent="0.2">
      <c r="A2" s="27" t="s">
        <v>7</v>
      </c>
      <c r="B2" s="63" t="str">
        <f>Travel!B2</f>
        <v>Tertiary Education Commission</v>
      </c>
      <c r="C2" s="63"/>
      <c r="D2" s="63"/>
      <c r="E2" s="63"/>
      <c r="F2" s="28"/>
      <c r="G2" s="28"/>
    </row>
    <row r="3" spans="1:7" ht="36" customHeight="1" x14ac:dyDescent="0.2">
      <c r="A3" s="27" t="s">
        <v>8</v>
      </c>
      <c r="B3" s="64" t="str">
        <f>Travel!B3</f>
        <v>Tim Fowler</v>
      </c>
      <c r="C3" s="64"/>
      <c r="D3" s="64"/>
      <c r="E3" s="64"/>
      <c r="F3" s="29"/>
      <c r="G3" s="29"/>
    </row>
    <row r="4" spans="1:7" ht="36" customHeight="1" x14ac:dyDescent="0.2">
      <c r="A4" s="27" t="s">
        <v>3</v>
      </c>
      <c r="B4" s="64" t="str">
        <f>Travel!B4</f>
        <v>1 July 2016 to 30 June 2017</v>
      </c>
      <c r="C4" s="64"/>
      <c r="D4" s="64"/>
      <c r="E4" s="64"/>
      <c r="F4" s="29"/>
      <c r="G4" s="29"/>
    </row>
    <row r="5" spans="1:7" ht="36" customHeight="1" x14ac:dyDescent="0.2">
      <c r="A5" s="76" t="s">
        <v>117</v>
      </c>
      <c r="B5" s="77"/>
      <c r="C5" s="77"/>
      <c r="D5" s="77"/>
      <c r="E5" s="78"/>
    </row>
    <row r="6" spans="1:7" s="13" customFormat="1" ht="36" customHeight="1" x14ac:dyDescent="0.25">
      <c r="A6" s="74" t="s">
        <v>12</v>
      </c>
      <c r="B6" s="75"/>
      <c r="C6" s="5"/>
      <c r="D6" s="5"/>
      <c r="E6" s="17"/>
    </row>
    <row r="7" spans="1:7" ht="25.5" x14ac:dyDescent="0.2">
      <c r="A7" s="18" t="s">
        <v>0</v>
      </c>
      <c r="B7" s="2" t="s">
        <v>114</v>
      </c>
      <c r="C7" s="2" t="s">
        <v>115</v>
      </c>
      <c r="D7" s="2" t="s">
        <v>116</v>
      </c>
      <c r="E7" s="10" t="s">
        <v>19</v>
      </c>
    </row>
    <row r="8" spans="1:7" ht="38.25" x14ac:dyDescent="0.2">
      <c r="A8" s="55">
        <v>42628</v>
      </c>
      <c r="B8" s="15" t="s">
        <v>136</v>
      </c>
      <c r="C8" s="15" t="s">
        <v>135</v>
      </c>
      <c r="D8" s="57">
        <v>75</v>
      </c>
      <c r="E8" s="56" t="s">
        <v>134</v>
      </c>
    </row>
    <row r="9" spans="1:7" x14ac:dyDescent="0.2">
      <c r="A9" s="35"/>
      <c r="B9" s="36"/>
      <c r="C9" s="36"/>
      <c r="D9" s="36"/>
      <c r="E9" s="37"/>
    </row>
  </sheetData>
  <mergeCells count="6">
    <mergeCell ref="A6:B6"/>
    <mergeCell ref="A1:E1"/>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6"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zoomScaleNormal="100" workbookViewId="0">
      <selection sqref="A1:E1"/>
    </sheetView>
  </sheetViews>
  <sheetFormatPr defaultColWidth="9.140625" defaultRowHeight="12.75" x14ac:dyDescent="0.2"/>
  <cols>
    <col min="1" max="1" width="27.7109375" style="12" customWidth="1"/>
    <col min="2" max="2" width="9.7109375" style="12" customWidth="1"/>
    <col min="3" max="3" width="58" style="12" customWidth="1"/>
    <col min="4" max="5" width="27.5703125" style="12" customWidth="1"/>
    <col min="6" max="16384" width="9.140625" style="13"/>
  </cols>
  <sheetData>
    <row r="1" spans="1:5" ht="36" customHeight="1" x14ac:dyDescent="0.2">
      <c r="A1" s="69" t="s">
        <v>15</v>
      </c>
      <c r="B1" s="69"/>
      <c r="C1" s="69"/>
      <c r="D1" s="69"/>
      <c r="E1" s="69"/>
    </row>
    <row r="2" spans="1:5" ht="36" customHeight="1" x14ac:dyDescent="0.2">
      <c r="A2" s="27" t="s">
        <v>7</v>
      </c>
      <c r="B2" s="63" t="str">
        <f>Travel!B2</f>
        <v>Tertiary Education Commission</v>
      </c>
      <c r="C2" s="63"/>
      <c r="D2" s="63"/>
      <c r="E2" s="63"/>
    </row>
    <row r="3" spans="1:5" ht="36" customHeight="1" x14ac:dyDescent="0.2">
      <c r="A3" s="27" t="s">
        <v>8</v>
      </c>
      <c r="B3" s="64" t="str">
        <f>Travel!B3</f>
        <v>Tim Fowler</v>
      </c>
      <c r="C3" s="64"/>
      <c r="D3" s="64"/>
      <c r="E3" s="64"/>
    </row>
    <row r="4" spans="1:5" ht="36" customHeight="1" x14ac:dyDescent="0.2">
      <c r="A4" s="27" t="s">
        <v>3</v>
      </c>
      <c r="B4" s="64" t="str">
        <f>Travel!B4</f>
        <v>1 July 2016 to 30 June 2017</v>
      </c>
      <c r="C4" s="64"/>
      <c r="D4" s="64"/>
      <c r="E4" s="64"/>
    </row>
    <row r="5" spans="1:5" ht="36" customHeight="1" x14ac:dyDescent="0.2">
      <c r="A5" s="65" t="s">
        <v>5</v>
      </c>
      <c r="B5" s="79"/>
      <c r="C5" s="72"/>
      <c r="D5" s="72"/>
      <c r="E5" s="73"/>
    </row>
    <row r="6" spans="1:5" ht="36" customHeight="1" x14ac:dyDescent="0.25">
      <c r="A6" s="74" t="s">
        <v>5</v>
      </c>
      <c r="B6" s="75"/>
      <c r="C6" s="5"/>
      <c r="D6" s="5"/>
      <c r="E6" s="17"/>
    </row>
    <row r="7" spans="1:5" ht="25.5" x14ac:dyDescent="0.2">
      <c r="A7" s="18" t="s">
        <v>0</v>
      </c>
      <c r="B7" s="2" t="s">
        <v>125</v>
      </c>
      <c r="C7" s="2" t="s">
        <v>112</v>
      </c>
      <c r="D7" s="2" t="s">
        <v>113</v>
      </c>
      <c r="E7" s="10" t="s">
        <v>2</v>
      </c>
    </row>
    <row r="8" spans="1:5" x14ac:dyDescent="0.2">
      <c r="A8" s="54">
        <v>42582</v>
      </c>
      <c r="B8" s="53">
        <v>50</v>
      </c>
      <c r="C8" s="46" t="s">
        <v>100</v>
      </c>
      <c r="D8" s="46" t="s">
        <v>101</v>
      </c>
      <c r="E8" s="47" t="s">
        <v>24</v>
      </c>
    </row>
    <row r="9" spans="1:5" x14ac:dyDescent="0.2">
      <c r="A9" s="54">
        <v>42582</v>
      </c>
      <c r="B9" s="53">
        <v>175</v>
      </c>
      <c r="C9" s="46" t="s">
        <v>102</v>
      </c>
      <c r="D9" s="46" t="s">
        <v>103</v>
      </c>
      <c r="E9" s="47" t="s">
        <v>24</v>
      </c>
    </row>
    <row r="10" spans="1:5" x14ac:dyDescent="0.2">
      <c r="A10" s="54">
        <v>42582</v>
      </c>
      <c r="B10" s="53">
        <v>23</v>
      </c>
      <c r="C10" s="46" t="s">
        <v>102</v>
      </c>
      <c r="D10" s="46" t="s">
        <v>104</v>
      </c>
      <c r="E10" s="47" t="s">
        <v>24</v>
      </c>
    </row>
    <row r="11" spans="1:5" x14ac:dyDescent="0.2">
      <c r="A11" s="54">
        <v>42613</v>
      </c>
      <c r="B11" s="53">
        <v>50</v>
      </c>
      <c r="C11" s="46" t="s">
        <v>100</v>
      </c>
      <c r="D11" s="46" t="s">
        <v>101</v>
      </c>
      <c r="E11" s="47" t="s">
        <v>24</v>
      </c>
    </row>
    <row r="12" spans="1:5" x14ac:dyDescent="0.2">
      <c r="A12" s="54">
        <v>42613</v>
      </c>
      <c r="B12" s="53">
        <v>167</v>
      </c>
      <c r="C12" s="46" t="s">
        <v>102</v>
      </c>
      <c r="D12" s="46" t="s">
        <v>103</v>
      </c>
      <c r="E12" s="47" t="s">
        <v>24</v>
      </c>
    </row>
    <row r="13" spans="1:5" x14ac:dyDescent="0.2">
      <c r="A13" s="54">
        <v>42613</v>
      </c>
      <c r="B13" s="53">
        <v>23</v>
      </c>
      <c r="C13" s="46" t="s">
        <v>102</v>
      </c>
      <c r="D13" s="46" t="s">
        <v>104</v>
      </c>
      <c r="E13" s="47" t="s">
        <v>24</v>
      </c>
    </row>
    <row r="14" spans="1:5" x14ac:dyDescent="0.2">
      <c r="A14" s="54">
        <v>42643</v>
      </c>
      <c r="B14" s="53">
        <v>50</v>
      </c>
      <c r="C14" s="46" t="s">
        <v>100</v>
      </c>
      <c r="D14" s="46" t="s">
        <v>101</v>
      </c>
      <c r="E14" s="47" t="s">
        <v>24</v>
      </c>
    </row>
    <row r="15" spans="1:5" x14ac:dyDescent="0.2">
      <c r="A15" s="54">
        <v>42643</v>
      </c>
      <c r="B15" s="53">
        <v>196</v>
      </c>
      <c r="C15" s="46" t="s">
        <v>102</v>
      </c>
      <c r="D15" s="46" t="s">
        <v>103</v>
      </c>
      <c r="E15" s="47" t="s">
        <v>24</v>
      </c>
    </row>
    <row r="16" spans="1:5" x14ac:dyDescent="0.2">
      <c r="A16" s="54">
        <v>42643</v>
      </c>
      <c r="B16" s="53">
        <v>23</v>
      </c>
      <c r="C16" s="46" t="s">
        <v>102</v>
      </c>
      <c r="D16" s="46" t="s">
        <v>104</v>
      </c>
      <c r="E16" s="47" t="s">
        <v>24</v>
      </c>
    </row>
    <row r="17" spans="1:5" x14ac:dyDescent="0.2">
      <c r="A17" s="54">
        <v>42673</v>
      </c>
      <c r="B17" s="53">
        <v>50</v>
      </c>
      <c r="C17" s="46" t="s">
        <v>100</v>
      </c>
      <c r="D17" s="46" t="s">
        <v>101</v>
      </c>
      <c r="E17" s="47" t="s">
        <v>24</v>
      </c>
    </row>
    <row r="18" spans="1:5" x14ac:dyDescent="0.2">
      <c r="A18" s="54">
        <v>42673</v>
      </c>
      <c r="B18" s="53">
        <v>246</v>
      </c>
      <c r="C18" s="46" t="s">
        <v>102</v>
      </c>
      <c r="D18" s="46" t="s">
        <v>103</v>
      </c>
      <c r="E18" s="47" t="s">
        <v>24</v>
      </c>
    </row>
    <row r="19" spans="1:5" x14ac:dyDescent="0.2">
      <c r="A19" s="54">
        <v>42673</v>
      </c>
      <c r="B19" s="53">
        <v>-13</v>
      </c>
      <c r="C19" s="46" t="s">
        <v>105</v>
      </c>
      <c r="D19" s="46" t="s">
        <v>103</v>
      </c>
      <c r="E19" s="47" t="s">
        <v>24</v>
      </c>
    </row>
    <row r="20" spans="1:5" x14ac:dyDescent="0.2">
      <c r="A20" s="54">
        <v>42673</v>
      </c>
      <c r="B20" s="53">
        <v>23</v>
      </c>
      <c r="C20" s="46" t="s">
        <v>102</v>
      </c>
      <c r="D20" s="46" t="s">
        <v>104</v>
      </c>
      <c r="E20" s="47" t="s">
        <v>24</v>
      </c>
    </row>
    <row r="21" spans="1:5" x14ac:dyDescent="0.2">
      <c r="A21" s="54">
        <v>42704</v>
      </c>
      <c r="B21" s="53">
        <v>50</v>
      </c>
      <c r="C21" s="46" t="s">
        <v>100</v>
      </c>
      <c r="D21" s="46" t="s">
        <v>101</v>
      </c>
      <c r="E21" s="47" t="s">
        <v>24</v>
      </c>
    </row>
    <row r="22" spans="1:5" x14ac:dyDescent="0.2">
      <c r="A22" s="54">
        <v>42704</v>
      </c>
      <c r="B22" s="53">
        <v>-22</v>
      </c>
      <c r="C22" s="46" t="s">
        <v>106</v>
      </c>
      <c r="D22" s="46" t="s">
        <v>103</v>
      </c>
      <c r="E22" s="47" t="s">
        <v>24</v>
      </c>
    </row>
    <row r="23" spans="1:5" x14ac:dyDescent="0.2">
      <c r="A23" s="54">
        <v>42704</v>
      </c>
      <c r="B23" s="53">
        <v>-127</v>
      </c>
      <c r="C23" s="46" t="s">
        <v>107</v>
      </c>
      <c r="D23" s="46" t="s">
        <v>103</v>
      </c>
      <c r="E23" s="47" t="s">
        <v>24</v>
      </c>
    </row>
    <row r="24" spans="1:5" x14ac:dyDescent="0.2">
      <c r="A24" s="54">
        <v>42704</v>
      </c>
      <c r="B24" s="53">
        <v>157</v>
      </c>
      <c r="C24" s="46" t="s">
        <v>102</v>
      </c>
      <c r="D24" s="46" t="s">
        <v>103</v>
      </c>
      <c r="E24" s="47" t="s">
        <v>24</v>
      </c>
    </row>
    <row r="25" spans="1:5" x14ac:dyDescent="0.2">
      <c r="A25" s="54">
        <v>42704</v>
      </c>
      <c r="B25" s="53">
        <v>23</v>
      </c>
      <c r="C25" s="46" t="s">
        <v>102</v>
      </c>
      <c r="D25" s="46" t="s">
        <v>104</v>
      </c>
      <c r="E25" s="47" t="s">
        <v>24</v>
      </c>
    </row>
    <row r="26" spans="1:5" x14ac:dyDescent="0.2">
      <c r="A26" s="54">
        <v>42735</v>
      </c>
      <c r="B26" s="53">
        <v>-14</v>
      </c>
      <c r="C26" s="46" t="s">
        <v>108</v>
      </c>
      <c r="D26" s="46" t="s">
        <v>101</v>
      </c>
      <c r="E26" s="47" t="s">
        <v>24</v>
      </c>
    </row>
    <row r="27" spans="1:5" x14ac:dyDescent="0.2">
      <c r="A27" s="54">
        <v>42735</v>
      </c>
      <c r="B27" s="53">
        <v>-10</v>
      </c>
      <c r="C27" s="46" t="s">
        <v>109</v>
      </c>
      <c r="D27" s="46" t="s">
        <v>103</v>
      </c>
      <c r="E27" s="47" t="s">
        <v>24</v>
      </c>
    </row>
    <row r="28" spans="1:5" x14ac:dyDescent="0.2">
      <c r="A28" s="54">
        <v>42735</v>
      </c>
      <c r="B28" s="53">
        <v>25</v>
      </c>
      <c r="C28" s="46" t="s">
        <v>102</v>
      </c>
      <c r="D28" s="46" t="s">
        <v>103</v>
      </c>
      <c r="E28" s="47" t="s">
        <v>24</v>
      </c>
    </row>
    <row r="29" spans="1:5" x14ac:dyDescent="0.2">
      <c r="A29" s="54">
        <v>42735</v>
      </c>
      <c r="B29" s="53">
        <v>61</v>
      </c>
      <c r="C29" s="46" t="s">
        <v>102</v>
      </c>
      <c r="D29" s="46" t="s">
        <v>104</v>
      </c>
      <c r="E29" s="47" t="s">
        <v>24</v>
      </c>
    </row>
    <row r="30" spans="1:5" x14ac:dyDescent="0.2">
      <c r="A30" s="54">
        <v>42766</v>
      </c>
      <c r="B30" s="53">
        <v>17</v>
      </c>
      <c r="C30" s="46" t="s">
        <v>100</v>
      </c>
      <c r="D30" s="46" t="s">
        <v>101</v>
      </c>
      <c r="E30" s="47" t="s">
        <v>24</v>
      </c>
    </row>
    <row r="31" spans="1:5" x14ac:dyDescent="0.2">
      <c r="A31" s="54">
        <v>42766</v>
      </c>
      <c r="B31" s="53">
        <v>-2</v>
      </c>
      <c r="C31" s="46" t="s">
        <v>110</v>
      </c>
      <c r="D31" s="46" t="s">
        <v>103</v>
      </c>
      <c r="E31" s="47" t="s">
        <v>24</v>
      </c>
    </row>
    <row r="32" spans="1:5" x14ac:dyDescent="0.2">
      <c r="A32" s="54">
        <v>42766</v>
      </c>
      <c r="B32" s="53">
        <v>3</v>
      </c>
      <c r="C32" s="46" t="s">
        <v>102</v>
      </c>
      <c r="D32" s="46" t="s">
        <v>103</v>
      </c>
      <c r="E32" s="47" t="s">
        <v>24</v>
      </c>
    </row>
    <row r="33" spans="1:5" x14ac:dyDescent="0.2">
      <c r="A33" s="54">
        <v>42766</v>
      </c>
      <c r="B33" s="53">
        <v>43</v>
      </c>
      <c r="C33" s="46" t="s">
        <v>102</v>
      </c>
      <c r="D33" s="46" t="s">
        <v>104</v>
      </c>
      <c r="E33" s="47" t="s">
        <v>24</v>
      </c>
    </row>
    <row r="34" spans="1:5" x14ac:dyDescent="0.2">
      <c r="A34" s="54">
        <v>42794</v>
      </c>
      <c r="B34" s="53">
        <v>17</v>
      </c>
      <c r="C34" s="46" t="s">
        <v>100</v>
      </c>
      <c r="D34" s="46" t="s">
        <v>101</v>
      </c>
      <c r="E34" s="47" t="s">
        <v>24</v>
      </c>
    </row>
    <row r="35" spans="1:5" x14ac:dyDescent="0.2">
      <c r="A35" s="54">
        <v>42794</v>
      </c>
      <c r="B35" s="53">
        <v>0</v>
      </c>
      <c r="C35" s="46" t="s">
        <v>111</v>
      </c>
      <c r="D35" s="46" t="s">
        <v>103</v>
      </c>
      <c r="E35" s="47" t="s">
        <v>24</v>
      </c>
    </row>
    <row r="36" spans="1:5" x14ac:dyDescent="0.2">
      <c r="A36" s="54">
        <v>42794</v>
      </c>
      <c r="B36" s="53">
        <v>43</v>
      </c>
      <c r="C36" s="46" t="s">
        <v>102</v>
      </c>
      <c r="D36" s="46" t="s">
        <v>104</v>
      </c>
      <c r="E36" s="47" t="s">
        <v>24</v>
      </c>
    </row>
    <row r="37" spans="1:5" x14ac:dyDescent="0.2">
      <c r="A37" s="54">
        <v>42825</v>
      </c>
      <c r="B37" s="53">
        <v>17</v>
      </c>
      <c r="C37" s="46" t="s">
        <v>100</v>
      </c>
      <c r="D37" s="46" t="s">
        <v>101</v>
      </c>
      <c r="E37" s="47" t="s">
        <v>24</v>
      </c>
    </row>
    <row r="38" spans="1:5" x14ac:dyDescent="0.2">
      <c r="A38" s="54">
        <v>42825</v>
      </c>
      <c r="B38" s="53">
        <v>2</v>
      </c>
      <c r="C38" s="46" t="s">
        <v>102</v>
      </c>
      <c r="D38" s="46" t="s">
        <v>103</v>
      </c>
      <c r="E38" s="47" t="s">
        <v>24</v>
      </c>
    </row>
    <row r="39" spans="1:5" x14ac:dyDescent="0.2">
      <c r="A39" s="54">
        <v>42825</v>
      </c>
      <c r="B39" s="53">
        <v>43</v>
      </c>
      <c r="C39" s="46" t="s">
        <v>102</v>
      </c>
      <c r="D39" s="46" t="s">
        <v>104</v>
      </c>
      <c r="E39" s="47" t="s">
        <v>24</v>
      </c>
    </row>
    <row r="40" spans="1:5" x14ac:dyDescent="0.2">
      <c r="A40" s="54">
        <v>42855</v>
      </c>
      <c r="B40" s="53">
        <v>17</v>
      </c>
      <c r="C40" s="46" t="s">
        <v>100</v>
      </c>
      <c r="D40" s="46" t="s">
        <v>101</v>
      </c>
      <c r="E40" s="47" t="s">
        <v>24</v>
      </c>
    </row>
    <row r="41" spans="1:5" x14ac:dyDescent="0.2">
      <c r="A41" s="54">
        <v>42855</v>
      </c>
      <c r="B41" s="53">
        <v>2</v>
      </c>
      <c r="C41" s="46" t="s">
        <v>102</v>
      </c>
      <c r="D41" s="46" t="s">
        <v>103</v>
      </c>
      <c r="E41" s="47" t="s">
        <v>24</v>
      </c>
    </row>
    <row r="42" spans="1:5" x14ac:dyDescent="0.2">
      <c r="A42" s="54">
        <v>42855</v>
      </c>
      <c r="B42" s="53">
        <v>43</v>
      </c>
      <c r="C42" s="46" t="s">
        <v>102</v>
      </c>
      <c r="D42" s="46" t="s">
        <v>104</v>
      </c>
      <c r="E42" s="47" t="s">
        <v>24</v>
      </c>
    </row>
    <row r="43" spans="1:5" x14ac:dyDescent="0.2">
      <c r="A43" s="54">
        <v>42886</v>
      </c>
      <c r="B43" s="53">
        <v>17</v>
      </c>
      <c r="C43" s="46" t="s">
        <v>100</v>
      </c>
      <c r="D43" s="46" t="s">
        <v>101</v>
      </c>
      <c r="E43" s="47" t="s">
        <v>24</v>
      </c>
    </row>
    <row r="44" spans="1:5" x14ac:dyDescent="0.2">
      <c r="A44" s="54">
        <v>42886</v>
      </c>
      <c r="B44" s="53">
        <v>1</v>
      </c>
      <c r="C44" s="46" t="s">
        <v>102</v>
      </c>
      <c r="D44" s="46" t="s">
        <v>103</v>
      </c>
      <c r="E44" s="47" t="s">
        <v>24</v>
      </c>
    </row>
    <row r="45" spans="1:5" x14ac:dyDescent="0.2">
      <c r="A45" s="54">
        <v>42886</v>
      </c>
      <c r="B45" s="53">
        <v>43</v>
      </c>
      <c r="C45" s="46" t="s">
        <v>102</v>
      </c>
      <c r="D45" s="46" t="s">
        <v>104</v>
      </c>
      <c r="E45" s="47" t="s">
        <v>24</v>
      </c>
    </row>
    <row r="46" spans="1:5" x14ac:dyDescent="0.2">
      <c r="A46" s="54">
        <v>42916</v>
      </c>
      <c r="B46" s="53">
        <v>17</v>
      </c>
      <c r="C46" s="46" t="s">
        <v>100</v>
      </c>
      <c r="D46" s="46" t="s">
        <v>101</v>
      </c>
      <c r="E46" s="47" t="s">
        <v>24</v>
      </c>
    </row>
    <row r="47" spans="1:5" x14ac:dyDescent="0.2">
      <c r="A47" s="54">
        <v>42916</v>
      </c>
      <c r="B47" s="53">
        <v>2</v>
      </c>
      <c r="C47" s="46" t="s">
        <v>102</v>
      </c>
      <c r="D47" s="46" t="s">
        <v>103</v>
      </c>
      <c r="E47" s="47" t="s">
        <v>24</v>
      </c>
    </row>
    <row r="48" spans="1:5" x14ac:dyDescent="0.2">
      <c r="A48" s="54">
        <v>42916</v>
      </c>
      <c r="B48" s="53">
        <v>43</v>
      </c>
      <c r="C48" s="46" t="s">
        <v>102</v>
      </c>
      <c r="D48" s="46" t="s">
        <v>104</v>
      </c>
      <c r="E48" s="47" t="s">
        <v>24</v>
      </c>
    </row>
    <row r="49" spans="1:5" s="16" customFormat="1" ht="24.95" customHeight="1" x14ac:dyDescent="0.2">
      <c r="A49" s="32" t="s">
        <v>10</v>
      </c>
      <c r="B49" s="49">
        <f>SUM(B8:B48)</f>
        <v>1574</v>
      </c>
      <c r="C49" s="40"/>
      <c r="D49" s="48"/>
      <c r="E49" s="41"/>
    </row>
  </sheetData>
  <autoFilter ref="A7:E48"/>
  <mergeCells count="6">
    <mergeCell ref="A1:E1"/>
    <mergeCell ref="A6:B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88"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A1084497</value>
    </field>
    <field name="Objective-Title">
      <value order="0">ce-expense-disclosure-workbook (for uploading to website)</value>
    </field>
    <field name="Objective-Description">
      <value order="0"/>
    </field>
    <field name="Objective-CreationStamp">
      <value order="0">2017-07-13T00:02:45Z</value>
    </field>
    <field name="Objective-IsApproved">
      <value order="0">false</value>
    </field>
    <field name="Objective-IsPublished">
      <value order="0">true</value>
    </field>
    <field name="Objective-DatePublished">
      <value order="0">2017-07-17T04:42:31Z</value>
    </field>
    <field name="Objective-ModificationStamp">
      <value order="0">2017-07-17T04:42:31Z</value>
    </field>
    <field name="Objective-Owner">
      <value order="0">Jason Yuschik</value>
    </field>
    <field name="Objective-Path">
      <value order="0">Objective Global Folder:TEC Global Folder:Finance:Financial Accounting:Month End:FN-A-Month End- 2016 - 2017 -NO:12 June 2017 - Month End 2016 - 2017</value>
    </field>
    <field name="Objective-Parent">
      <value order="0">12 June 2017 - Month End 2016 - 2017</value>
    </field>
    <field name="Objective-State">
      <value order="0">Published</value>
    </field>
    <field name="Objective-VersionId">
      <value order="0">vA2479124</value>
    </field>
    <field name="Objective-Version">
      <value order="0">2.0</value>
    </field>
    <field name="Objective-VersionNumber">
      <value order="0">5</value>
    </field>
    <field name="Objective-VersionComment">
      <value order="0"/>
    </field>
    <field name="Objective-FileNumber">
      <value order="0">qA83204</value>
    </field>
    <field name="Objective-Classification">
      <value order="0"/>
    </field>
    <field name="Objective-Caveats">
      <value order="0"/>
    </field>
  </systemFields>
  <catalogues>
    <catalogue name="Document Type Catalogue" type="type" ori="id:cA6">
      <field name="Objective-Fund Name">
        <value order="0"/>
      </field>
      <field name="Objective-Sub Sector">
        <value order="0"/>
      </field>
      <field name="Objective-Reference">
        <value order="0"/>
      </field>
      <field name="Objective-Financial Year">
        <value order="0"/>
      </field>
      <field name="Objective-EDUMIS Number">
        <value order="0"/>
      </field>
      <field name="Objective-Action">
        <value order="0"/>
      </field>
      <field name="Objective-Calendar Year">
        <value order="0"/>
      </field>
      <field name="Objective-Date">
        <value order="0"/>
      </field>
      <field name="Objective-Responsible">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Travel</vt:lpstr>
      <vt:lpstr>Hospitality</vt:lpstr>
      <vt:lpstr>Gifts and Benefits</vt:lpstr>
      <vt:lpstr>All other  expenses</vt:lpstr>
      <vt:lpstr>'All other  expenses'!Print_Area</vt:lpstr>
      <vt:lpstr>'Gifts and Benefits'!Print_Area</vt:lpstr>
      <vt:lpstr>Hospitality!Print_Area</vt:lpstr>
      <vt:lpstr>Travel!Print_Area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Chief Executive Expenses - 30 June 2016</dc:title>
  <dc:subject>Chief Executive Expenses - 30 June 2016</dc:subject>
  <dc:creator/>
  <cp:lastModifiedBy/>
  <dcterms:created xsi:type="dcterms:W3CDTF">2017-06-13T23:11:03Z</dcterms:created>
  <dcterms:modified xsi:type="dcterms:W3CDTF">2017-08-01T00:10:56Z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A1084497</vt:lpwstr>
  </property>
  <property fmtid="{D5CDD505-2E9C-101B-9397-08002B2CF9AE}" pid="4" name="Objective-Title">
    <vt:lpwstr>ce-expense-disclosure-workbook (for uploading to website)</vt:lpwstr>
  </property>
  <property fmtid="{D5CDD505-2E9C-101B-9397-08002B2CF9AE}" pid="5" name="Objective-Description">
    <vt:lpwstr/>
  </property>
  <property fmtid="{D5CDD505-2E9C-101B-9397-08002B2CF9AE}" pid="6" name="Objective-CreationStamp">
    <vt:filetime>2017-07-13T00:02:45Z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2017-07-17T04:42:31Z</vt:filetime>
  </property>
  <property fmtid="{D5CDD505-2E9C-101B-9397-08002B2CF9AE}" pid="10" name="Objective-ModificationStamp">
    <vt:filetime>2017-07-17T04:42:31Z</vt:filetime>
  </property>
  <property fmtid="{D5CDD505-2E9C-101B-9397-08002B2CF9AE}" pid="11" name="Objective-Owner">
    <vt:lpwstr>Jason Yuschik</vt:lpwstr>
  </property>
  <property fmtid="{D5CDD505-2E9C-101B-9397-08002B2CF9AE}" pid="12" name="Objective-Path">
    <vt:lpwstr>Objective Global Folder:TEC Global Folder:Finance:Financial Accounting:Month End:FN-A-Month End- 2016 - 2017 -NO:12 June 2017 - Month End 2016 - 2017</vt:lpwstr>
  </property>
  <property fmtid="{D5CDD505-2E9C-101B-9397-08002B2CF9AE}" pid="13" name="Objective-Parent">
    <vt:lpwstr>12 June 2017 - Month End 2016 - 2017</vt:lpwstr>
  </property>
  <property fmtid="{D5CDD505-2E9C-101B-9397-08002B2CF9AE}" pid="14" name="Objective-State">
    <vt:lpwstr>Published</vt:lpwstr>
  </property>
  <property fmtid="{D5CDD505-2E9C-101B-9397-08002B2CF9AE}" pid="15" name="Objective-VersionId">
    <vt:lpwstr>vA2479124</vt:lpwstr>
  </property>
  <property fmtid="{D5CDD505-2E9C-101B-9397-08002B2CF9AE}" pid="16" name="Objective-Version">
    <vt:lpwstr>2.0</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qA83204</vt:lpwstr>
  </property>
  <property fmtid="{D5CDD505-2E9C-101B-9397-08002B2CF9AE}" pid="20" name="Objective-Classification">
    <vt:lpwstr/>
  </property>
  <property fmtid="{D5CDD505-2E9C-101B-9397-08002B2CF9AE}" pid="21" name="Objective-Caveats">
    <vt:lpwstr/>
  </property>
  <property fmtid="{D5CDD505-2E9C-101B-9397-08002B2CF9AE}" pid="22" name="Objective-Fund Name">
    <vt:lpwstr/>
  </property>
  <property fmtid="{D5CDD505-2E9C-101B-9397-08002B2CF9AE}" pid="23" name="Objective-Sub Sector">
    <vt:lpwstr/>
  </property>
  <property fmtid="{D5CDD505-2E9C-101B-9397-08002B2CF9AE}" pid="24" name="Objective-Reference">
    <vt:lpwstr/>
  </property>
  <property fmtid="{D5CDD505-2E9C-101B-9397-08002B2CF9AE}" pid="25" name="Objective-Financial Year">
    <vt:lpwstr/>
  </property>
  <property fmtid="{D5CDD505-2E9C-101B-9397-08002B2CF9AE}" pid="26" name="Objective-EDUMIS Number">
    <vt:lpwstr/>
  </property>
  <property fmtid="{D5CDD505-2E9C-101B-9397-08002B2CF9AE}" pid="27" name="Objective-Action">
    <vt:lpwstr/>
  </property>
  <property fmtid="{D5CDD505-2E9C-101B-9397-08002B2CF9AE}" pid="28" name="Objective-Calendar Year">
    <vt:lpwstr/>
  </property>
  <property fmtid="{D5CDD505-2E9C-101B-9397-08002B2CF9AE}" pid="29" name="Objective-Date">
    <vt:lpwstr/>
  </property>
  <property fmtid="{D5CDD505-2E9C-101B-9397-08002B2CF9AE}" pid="30" name="Objective-Responsible">
    <vt:lpwstr/>
  </property>
  <property fmtid="{D5CDD505-2E9C-101B-9397-08002B2CF9AE}" pid="31" name="Objective-Comment">
    <vt:lpwstr/>
  </property>
  <property fmtid="{D5CDD505-2E9C-101B-9397-08002B2CF9AE}" pid="32" name="Objective-Reference [system]">
    <vt:lpwstr/>
  </property>
  <property fmtid="{D5CDD505-2E9C-101B-9397-08002B2CF9AE}" pid="33" name="Objective-Date [system]">
    <vt:lpwstr/>
  </property>
  <property fmtid="{D5CDD505-2E9C-101B-9397-08002B2CF9AE}" pid="34" name="Objective-Action [system]">
    <vt:lpwstr/>
  </property>
  <property fmtid="{D5CDD505-2E9C-101B-9397-08002B2CF9AE}" pid="35" name="Objective-Responsible [system]">
    <vt:lpwstr/>
  </property>
  <property fmtid="{D5CDD505-2E9C-101B-9397-08002B2CF9AE}" pid="36" name="Objective-Financial Year [system]">
    <vt:lpwstr/>
  </property>
  <property fmtid="{D5CDD505-2E9C-101B-9397-08002B2CF9AE}" pid="37" name="Objective-Calendar Year [system]">
    <vt:lpwstr/>
  </property>
  <property fmtid="{D5CDD505-2E9C-101B-9397-08002B2CF9AE}" pid="38" name="Objective-EDUMIS Number [system]">
    <vt:lpwstr/>
  </property>
  <property fmtid="{D5CDD505-2E9C-101B-9397-08002B2CF9AE}" pid="39" name="Objective-Sub Sector [system]">
    <vt:lpwstr/>
  </property>
  <property fmtid="{D5CDD505-2E9C-101B-9397-08002B2CF9AE}" pid="40" name="Objective-Fund Name [system]">
    <vt:lpwstr/>
  </property>
</Properties>
</file>